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zAli\Downloads\"/>
    </mc:Choice>
  </mc:AlternateContent>
  <xr:revisionPtr revIDLastSave="0" documentId="13_ncr:1_{56336E9F-2602-4FA7-BA2E-3244560D3852}" xr6:coauthVersionLast="47" xr6:coauthVersionMax="47" xr10:uidLastSave="{00000000-0000-0000-0000-000000000000}"/>
  <bookViews>
    <workbookView xWindow="-120" yWindow="-120" windowWidth="29040" windowHeight="15840" xr2:uid="{F67879BD-25C6-4D82-AECC-6B4216F14B8A}"/>
  </bookViews>
  <sheets>
    <sheet name="Data Return" sheetId="1" r:id="rId1"/>
  </sheets>
  <externalReferences>
    <externalReference r:id="rId2"/>
  </externalReferences>
  <definedNames>
    <definedName name="_xlnm.Print_Area" localSheetId="0">'Data Return'!$A$1:$V$32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 l="1"/>
  <c r="D13" i="1"/>
  <c r="L12" i="1"/>
  <c r="D12" i="1"/>
  <c r="D10" i="1"/>
  <c r="D8" i="1"/>
  <c r="L14" i="1" l="1"/>
  <c r="L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INGOLDBY, Eve</author>
  </authors>
  <commentList>
    <comment ref="N20" authorId="0" shapeId="0" xr:uid="{09EA0712-EE80-48FE-97BE-C7C358A98971}">
      <text>
        <r>
          <rPr>
            <sz val="10"/>
            <color indexed="81"/>
            <rFont val="Tahoma"/>
            <family val="2"/>
          </rPr>
          <t>Where final costings are not yet known, you may choose to provide indicative figures in the funding columns. Recording information on this form does not signal or create a final commitment, but we do ask that LAs return the template to the best of their ability.</t>
        </r>
        <r>
          <rPr>
            <sz val="9"/>
            <color indexed="81"/>
            <rFont val="Tahoma"/>
            <family val="2"/>
          </rPr>
          <t xml:space="preserve">
</t>
        </r>
      </text>
    </comment>
    <comment ref="D21" authorId="0" shapeId="0" xr:uid="{D922D820-8F6F-4A51-AD03-D5D172E8DAC1}">
      <text>
        <r>
          <rPr>
            <sz val="10"/>
            <color indexed="81"/>
            <rFont val="Tahoma"/>
            <family val="2"/>
          </rPr>
          <t>For new projects, the address of the site may not yet be confirmed. If there is a proposed/likely site address, please use this. If not, this column may be left blank.</t>
        </r>
        <r>
          <rPr>
            <b/>
            <sz val="10"/>
            <color indexed="81"/>
            <rFont val="Tahoma"/>
            <family val="2"/>
          </rPr>
          <t xml:space="preserve"> </t>
        </r>
      </text>
    </comment>
    <comment ref="J21" authorId="0" shapeId="0" xr:uid="{7A87E1D7-331C-4349-8176-47DC104ED071}">
      <text>
        <r>
          <rPr>
            <sz val="10"/>
            <color indexed="81"/>
            <rFont val="Tahoma"/>
            <family val="2"/>
          </rPr>
          <t xml:space="preserve">Reprovided places refer to </t>
        </r>
        <r>
          <rPr>
            <b/>
            <sz val="10"/>
            <color indexed="81"/>
            <rFont val="Tahoma"/>
            <family val="2"/>
          </rPr>
          <t>existing</t>
        </r>
        <r>
          <rPr>
            <sz val="10"/>
            <color indexed="81"/>
            <rFont val="Tahoma"/>
            <family val="2"/>
          </rPr>
          <t xml:space="preserve"> places that will </t>
        </r>
        <r>
          <rPr>
            <b/>
            <sz val="10"/>
            <color indexed="81"/>
            <rFont val="Tahoma"/>
            <family val="2"/>
          </rPr>
          <t>continue</t>
        </r>
        <r>
          <rPr>
            <sz val="10"/>
            <color indexed="81"/>
            <rFont val="Tahoma"/>
            <family val="2"/>
          </rPr>
          <t xml:space="preserve"> to be delivered and will benefit from the project.
</t>
        </r>
      </text>
    </comment>
    <comment ref="M21" authorId="0" shapeId="0" xr:uid="{7FD94C97-A3C0-491C-8F05-DDD2B4DCBB0E}">
      <text>
        <r>
          <rPr>
            <b/>
            <sz val="10"/>
            <color indexed="81"/>
            <rFont val="Tahoma"/>
            <family val="2"/>
          </rPr>
          <t xml:space="preserve">More details/examples:
</t>
        </r>
        <r>
          <rPr>
            <sz val="10"/>
            <color indexed="81"/>
            <rFont val="Tahoma"/>
            <family val="2"/>
          </rPr>
          <t>- Entirely new SEN unit within a school
- Entirely new SEN unit within a school
- Expansion of existing provision (e.g. additional places created through a new classroom)
- Improvement of an existing provision (e.g. new equipment)
- New facility within an existing provision (e.g. sensory room or changing facility)
- Adapting existing provision to meet different needs
- Accessibility
- Other (please provide details in project description)</t>
        </r>
        <r>
          <rPr>
            <b/>
            <sz val="9"/>
            <color indexed="81"/>
            <rFont val="Tahoma"/>
            <family val="2"/>
          </rPr>
          <t xml:space="preserve">
</t>
        </r>
        <r>
          <rPr>
            <sz val="9"/>
            <color indexed="81"/>
            <rFont val="Tahoma"/>
            <family val="2"/>
          </rPr>
          <t xml:space="preserve">
</t>
        </r>
      </text>
    </comment>
    <comment ref="R21" authorId="0" shapeId="0" xr:uid="{A06F53C9-048C-4E00-BC82-1706531E923E}">
      <text>
        <r>
          <rPr>
            <sz val="9"/>
            <color indexed="81"/>
            <rFont val="Tahoma"/>
            <family val="2"/>
          </rPr>
          <t>This does not include housing developer contribitions (which can be added to column Q). Additional funding sources may include Basic Need funding, council reserves, borrowing etc.</t>
        </r>
      </text>
    </comment>
  </commentList>
</comments>
</file>

<file path=xl/sharedStrings.xml><?xml version="1.0" encoding="utf-8"?>
<sst xmlns="http://schemas.openxmlformats.org/spreadsheetml/2006/main" count="280" uniqueCount="134">
  <si>
    <t>High Needs Provision Capital Allocations - Assurance Data Return</t>
  </si>
  <si>
    <r>
      <t xml:space="preserve">LAs should return this completed template to the department by </t>
    </r>
    <r>
      <rPr>
        <b/>
        <sz val="11"/>
        <rFont val="Arial"/>
        <family val="2"/>
      </rPr>
      <t>1st October 2022</t>
    </r>
    <r>
      <rPr>
        <sz val="11"/>
        <rFont val="Arial"/>
        <family val="2"/>
      </rPr>
      <t xml:space="preserve"> by emailing the completed template to: </t>
    </r>
    <r>
      <rPr>
        <u/>
        <sz val="11"/>
        <color theme="4"/>
        <rFont val="Arial"/>
        <family val="2"/>
      </rPr>
      <t>capital.allocations@education.gov.uk</t>
    </r>
    <r>
      <rPr>
        <sz val="11"/>
        <rFont val="Arial"/>
        <family val="2"/>
      </rPr>
      <t>.  For more information on how to complete this form, please see the included Guidance Sheet.</t>
    </r>
  </si>
  <si>
    <r>
      <t xml:space="preserve">We will ask LAs to subsequently </t>
    </r>
    <r>
      <rPr>
        <b/>
        <sz val="11"/>
        <color theme="1"/>
        <rFont val="Arial"/>
        <family val="2"/>
      </rPr>
      <t>revisit and update</t>
    </r>
    <r>
      <rPr>
        <sz val="11"/>
        <color theme="1"/>
        <rFont val="Arial"/>
        <family val="2"/>
      </rPr>
      <t xml:space="preserve"> this template over Summer 2023, to ensure it reflects any updated delivery plans, before providing an updated version of their return to the same Capital Allocations mailbox, no later than </t>
    </r>
    <r>
      <rPr>
        <b/>
        <sz val="11"/>
        <color theme="1"/>
        <rFont val="Arial"/>
        <family val="2"/>
      </rPr>
      <t>1st October 2023</t>
    </r>
    <r>
      <rPr>
        <sz val="11"/>
        <color theme="1"/>
        <rFont val="Arial"/>
        <family val="2"/>
      </rPr>
      <t>.</t>
    </r>
  </si>
  <si>
    <t>LOCAL AUTHORITY</t>
  </si>
  <si>
    <t>Leicestershire</t>
  </si>
  <si>
    <t>Date Template Completed</t>
  </si>
  <si>
    <t>LA Number</t>
  </si>
  <si>
    <t>2021-22 HNPCA Grant</t>
  </si>
  <si>
    <t>2022-23 and 2023-24 HNPCA total funding</t>
  </si>
  <si>
    <t>2022-23 HNPCA Grant</t>
  </si>
  <si>
    <t>Total 2022-23 HNPCA funding committed</t>
  </si>
  <si>
    <t>2023-24 HNPCA Grant</t>
  </si>
  <si>
    <t>Total 2023-24 HNPCA funding committed</t>
  </si>
  <si>
    <t>Total funding committed</t>
  </si>
  <si>
    <t>Total uncommitted funding</t>
  </si>
  <si>
    <t>Project Information</t>
  </si>
  <si>
    <t>Places</t>
  </si>
  <si>
    <t>Types of Need</t>
  </si>
  <si>
    <t>Indicative/Provisional Funding</t>
  </si>
  <si>
    <t>Local Consultation</t>
  </si>
  <si>
    <t>Name of School or Institution</t>
  </si>
  <si>
    <t>URN 
(If known)</t>
  </si>
  <si>
    <t>School or Institution Address</t>
  </si>
  <si>
    <t>Institution Type</t>
  </si>
  <si>
    <t>Ofsted Judgement</t>
  </si>
  <si>
    <t xml:space="preserve">Age Range </t>
  </si>
  <si>
    <t>Initial number of new HN places operational upon completion</t>
  </si>
  <si>
    <t>Total number of new HN places the project will deliver once at capacity</t>
  </si>
  <si>
    <t>Number of reprovided HN places</t>
  </si>
  <si>
    <t>What is the primary type of need this project will address?</t>
  </si>
  <si>
    <t>In addition to the primary type of need, will the project address any other types of need?</t>
  </si>
  <si>
    <t>What is the main purpose of the project?</t>
  </si>
  <si>
    <t>How much 2021-22 HNPCA funding will the project use?</t>
  </si>
  <si>
    <t>How much 2022-23 HNPCA funding will the project use?</t>
  </si>
  <si>
    <t>How much 2023-24 HNPCA funding will the project use?</t>
  </si>
  <si>
    <t>In addition to HNPCA, how much additional funding from housing developer contributions (s106 and CIL) will the project use?</t>
  </si>
  <si>
    <t>If the project will use any other additional funding, how much funding will this be?</t>
  </si>
  <si>
    <t>Have you consulted locally regarding this project?</t>
  </si>
  <si>
    <t>Please give more details about what you have done as part of the consultation process</t>
  </si>
  <si>
    <t>Which academic year do you anticipate the project being completed and the places being in use?</t>
  </si>
  <si>
    <r>
      <t xml:space="preserve">Brief Description of Project
</t>
    </r>
    <r>
      <rPr>
        <i/>
        <sz val="9"/>
        <rFont val="Arial"/>
        <family val="2"/>
      </rPr>
      <t>Please briefly set out any further details of the project</t>
    </r>
  </si>
  <si>
    <t>Foxfields Academy</t>
  </si>
  <si>
    <t>Hospital Lane, Blaby, Leicestershire, LE8 4FE</t>
  </si>
  <si>
    <t>Academy/free school - Special</t>
  </si>
  <si>
    <t>This institution is open, but has not yet been inspected by Ofsted</t>
  </si>
  <si>
    <t>Primary and secondary</t>
  </si>
  <si>
    <t>Social, Emotional and Mental Health</t>
  </si>
  <si>
    <t>No - The project will only address its primary type of need</t>
  </si>
  <si>
    <t>Expansion of existing provision (on existing site)</t>
  </si>
  <si>
    <t>TBC</t>
  </si>
  <si>
    <t>Consultation completed</t>
  </si>
  <si>
    <t>Academy has submitted a significant change application currently being reviewed by DfE</t>
  </si>
  <si>
    <t>AY 2023/24</t>
  </si>
  <si>
    <t>The project consists of a standalone block providing 2x additional classrooms.  Due to delay delivering Bowman Academy will also need to refurb coachhouse to take interim pupils for 1 year current cost 12 months old and will increase.</t>
  </si>
  <si>
    <t>Ashmount School</t>
  </si>
  <si>
    <t>Thorpe Hill, Loughborough, Leicestershire, LE11 4SQ</t>
  </si>
  <si>
    <t>Maintained Special school</t>
  </si>
  <si>
    <t>Outstanding</t>
  </si>
  <si>
    <t>Primary, secondary and post-16</t>
  </si>
  <si>
    <t>Severe Learning Difficulty</t>
  </si>
  <si>
    <t>Head Teacher notified parents via news letter and perspective parents site visits</t>
  </si>
  <si>
    <t>AY 2022/23</t>
  </si>
  <si>
    <t>A new 2 classroom block is currently being constructed expected to complete March 2023.  Temporaily using conference space.</t>
  </si>
  <si>
    <t>Forest Way School</t>
  </si>
  <si>
    <t>Warren Hills Road, Coalville, Leicestershire, LE67 4UU</t>
  </si>
  <si>
    <t>Yes - Profound &amp; Multiple Learning Difficulty</t>
  </si>
  <si>
    <t>2x classroom block currently submitted for planning permission anticipated to be completed summer 2023 temporarily using spare classroom at Hastings Primary School Ashby whilst it incrementaly fills.</t>
  </si>
  <si>
    <t>Birch Wood (Melton Area Special School)</t>
  </si>
  <si>
    <t>Grange Drive, Melton Mowbray, Leicestershire, LE13 1HA</t>
  </si>
  <si>
    <t>Good</t>
  </si>
  <si>
    <t>Conversion of staffroom and soft play area into new EYFS base with freeflow into internal courtyard works completed. New soft play base currently under construction expected completed Dec 2022.</t>
  </si>
  <si>
    <t>Dorothy Goodman School</t>
  </si>
  <si>
    <t>Stoke Road, Hinckley, Leicestershire, LE10 0EA</t>
  </si>
  <si>
    <t>Expansion of existing provision (on satellite site)</t>
  </si>
  <si>
    <t>DG operating a satelitte site at Lubbesthorpe primary.  Project remodelling work to provide external play, sensory space, access to other teaching areas works completed.</t>
  </si>
  <si>
    <t>Improvement of an existing provision</t>
  </si>
  <si>
    <t>N/A</t>
  </si>
  <si>
    <t>Dorothy Goodman Reception Remodel to provide additional teaching space for additional pupils scheme to be agreed expected delivery September 2023.</t>
  </si>
  <si>
    <t>Redmoor Academy served notice on DG to vacate 2 of their classrooms occupied by DG students.  LCC relocated a modular building onto the campus to enable DG students to remain in this locality.</t>
  </si>
  <si>
    <t>Maplewell Hall School</t>
  </si>
  <si>
    <t>Maplewell Road, Woodhouse Eaves, Loughborough, Leicestershire, LE12 8QY</t>
  </si>
  <si>
    <t>Moderate Learning Difficulty</t>
  </si>
  <si>
    <t>Passported funding to school to deliver a single teaching base project completed.</t>
  </si>
  <si>
    <t>Robert Smyth Academy</t>
  </si>
  <si>
    <t>Burnmill Road, Market Harborough, Leicestershire, LE16 7JG</t>
  </si>
  <si>
    <t>Academy/free school - Mainstream</t>
  </si>
  <si>
    <t>Secondary</t>
  </si>
  <si>
    <t>Autistic Spectrum Disorder</t>
  </si>
  <si>
    <t>Entirely new SEN unit within a school</t>
  </si>
  <si>
    <t>School consulted with local community as part of significant change process and submission approved Jan 2022</t>
  </si>
  <si>
    <t>Project on site to construct new teaching bases for pupils with C&amp;I currently on site expected to be completed April 2023.  Funding passported to Trust to deliver project.</t>
  </si>
  <si>
    <t>All Saints Church of England Primary School</t>
  </si>
  <si>
    <t>Long Street, Wigston, Leicestershire, LE18 2AH</t>
  </si>
  <si>
    <t>Primary</t>
  </si>
  <si>
    <t>School consulted with local community as part of significant change process and submission approved June 2022</t>
  </si>
  <si>
    <t>Refurbishment of internal space to expand current C&amp;I provision project completed.</t>
  </si>
  <si>
    <t>The Cedars Academy</t>
  </si>
  <si>
    <t>Wanlip Lane, Birstall, Leicester, Leicestershire, LE4 4GH</t>
  </si>
  <si>
    <t>School consulted with local community as part of significant change process and submission approved September 2020</t>
  </si>
  <si>
    <t>New standalone building constructed on former Youth block site project completed April 2022.  Funding passported to Academy Trust to deliver project.</t>
  </si>
  <si>
    <t>Profound &amp; Multiple Learning Difficulty</t>
  </si>
  <si>
    <t>Yes - The project will address a range of other needs</t>
  </si>
  <si>
    <t>Install mezzanine floor to create space for Art Studio - The current staffroom will be converted to an additional classroom and the former Art room will become the staff room.</t>
  </si>
  <si>
    <t>Westfield Junior School</t>
  </si>
  <si>
    <t>Westfield Road, Hinckley, Leicestershire.  LE10 0LT</t>
  </si>
  <si>
    <t>Maintained school</t>
  </si>
  <si>
    <t>Requires Improvement</t>
  </si>
  <si>
    <t>Other category in 0-25 age-range (please specify in project description)</t>
  </si>
  <si>
    <t>Speech, Language and Communication</t>
  </si>
  <si>
    <t>Install stud wall to exisiting classroom to create a corridor as currently the end class have to walk through the middle classroom to access WCs which is distracting and disruptive.  The toilet block needs to be reconfigured to include wash down space - exisitng WC accessible toilet not fit for purpose and being replaced.</t>
  </si>
  <si>
    <t>Wreake Valley</t>
  </si>
  <si>
    <t>Parkstone Road, Syston, Leicestershire.  LE7 1LY</t>
  </si>
  <si>
    <t>RSC approved proposal after public consultation with local community as part of SCA</t>
  </si>
  <si>
    <t>Refurbishment of exsiting building to provide 6 classrooms, staff area and support spaces.  Funding passported to the Academy Trust to deliver project.</t>
  </si>
  <si>
    <t>Lutterworth John Wycliffe School</t>
  </si>
  <si>
    <t>Moorbarns Lane, Lutterworth, Leicestershire  LE17 4QJ</t>
  </si>
  <si>
    <t>The LA is currently exploring other options to address its growing demand for specialist places, particularly in its Area Special Schools.  It is currently working with a Strategic Partner to further understand this.  Additionally the Delivering Better Value Programme and SEND Review will impact the way in which the LA approaches this issue.  The remainder of the HNPCA grant will be utilised alongside the LA's own resources to address these requirements</t>
  </si>
  <si>
    <t>Hinckley Hollycroft Primary school</t>
  </si>
  <si>
    <t>Greenfinch Road, Hinckley.  LE10 3GL</t>
  </si>
  <si>
    <t>Other (please provide details in project description)</t>
  </si>
  <si>
    <t>Adaptation works included access control for doors, sensory room equipment, foundation play changes, external play equipment, specialist Teaching room.</t>
  </si>
  <si>
    <t>Bowman Academy</t>
  </si>
  <si>
    <t>Butthole Lane, Shepshed, Loughborough  LE12 9BN</t>
  </si>
  <si>
    <t>This institution is not yet open</t>
  </si>
  <si>
    <t>Entirely new school</t>
  </si>
  <si>
    <t>LA successful in bidding for a new SEMH School</t>
  </si>
  <si>
    <t>AY 2024/25</t>
  </si>
  <si>
    <t>DfE constructed School 12 month delay due to agreeing costing. LA funded abnormals costs as detailed in MOU</t>
  </si>
  <si>
    <t>Farley Way Quorn</t>
  </si>
  <si>
    <t>Farley Way Quorn Leicestershire</t>
  </si>
  <si>
    <t>LA successful in bidding for a new C&amp;I School</t>
  </si>
  <si>
    <t>After AY 2025/26</t>
  </si>
  <si>
    <t>If you require additional rows added to the table, select the bottom row of the table, and right click &gt; insert row.</t>
  </si>
  <si>
    <t>Required allocation to meet abnormals - DfE driven scheme expected opening Sept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</si>
</sst>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rgb="FF104F75"/>
      <name val="Arial"/>
      <family val="2"/>
    </font>
    <font>
      <sz val="11"/>
      <name val="Arial"/>
      <family val="2"/>
    </font>
    <font>
      <b/>
      <sz val="11"/>
      <name val="Arial"/>
      <family val="2"/>
    </font>
    <font>
      <u/>
      <sz val="11"/>
      <color theme="4"/>
      <name val="Arial"/>
      <family val="2"/>
    </font>
    <font>
      <sz val="11"/>
      <color theme="1"/>
      <name val="Arial"/>
      <family val="2"/>
    </font>
    <font>
      <b/>
      <sz val="11"/>
      <color theme="1"/>
      <name val="Arial"/>
      <family val="2"/>
    </font>
    <font>
      <b/>
      <sz val="12"/>
      <color theme="1"/>
      <name val="Calibri"/>
      <family val="2"/>
      <scheme val="minor"/>
    </font>
    <font>
      <b/>
      <u/>
      <sz val="11"/>
      <color theme="1"/>
      <name val="Calibri"/>
      <family val="2"/>
      <scheme val="minor"/>
    </font>
    <font>
      <sz val="12"/>
      <name val="Calibri"/>
      <family val="2"/>
      <scheme val="minor"/>
    </font>
    <font>
      <sz val="11"/>
      <name val="Calibri"/>
      <family val="2"/>
      <scheme val="minor"/>
    </font>
    <font>
      <sz val="12"/>
      <color theme="1"/>
      <name val="Calibri"/>
      <family val="2"/>
      <scheme val="minor"/>
    </font>
    <font>
      <b/>
      <sz val="12"/>
      <color theme="0"/>
      <name val="Arial"/>
      <family val="2"/>
    </font>
    <font>
      <b/>
      <sz val="9"/>
      <color theme="1"/>
      <name val="Arial"/>
      <family val="2"/>
    </font>
    <font>
      <b/>
      <sz val="9"/>
      <name val="Arial"/>
      <family val="2"/>
    </font>
    <font>
      <i/>
      <sz val="9"/>
      <name val="Arial"/>
      <family val="2"/>
    </font>
    <font>
      <sz val="10"/>
      <color indexed="81"/>
      <name val="Tahoma"/>
      <family val="2"/>
    </font>
    <font>
      <sz val="9"/>
      <color indexed="81"/>
      <name val="Tahoma"/>
      <family val="2"/>
    </font>
    <font>
      <b/>
      <sz val="10"/>
      <color indexed="81"/>
      <name val="Tahoma"/>
      <family val="2"/>
    </font>
    <font>
      <b/>
      <sz val="9"/>
      <color indexed="81"/>
      <name val="Tahoma"/>
      <family val="2"/>
    </font>
  </fonts>
  <fills count="7">
    <fill>
      <patternFill patternType="none"/>
    </fill>
    <fill>
      <patternFill patternType="gray125"/>
    </fill>
    <fill>
      <patternFill patternType="solid">
        <fgColor theme="8" tint="0.79998168889431442"/>
        <bgColor indexed="65"/>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104F75"/>
        <bgColor indexed="64"/>
      </patternFill>
    </fill>
  </fills>
  <borders count="22">
    <border>
      <left/>
      <right/>
      <top/>
      <bottom/>
      <diagonal/>
    </border>
    <border>
      <left style="medium">
        <color theme="0"/>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left>
      <right style="thin">
        <color theme="0"/>
      </right>
      <top style="thin">
        <color theme="0" tint="-0.499984740745262"/>
      </top>
      <bottom/>
      <diagonal/>
    </border>
    <border>
      <left/>
      <right style="thin">
        <color theme="0"/>
      </right>
      <top style="thin">
        <color theme="0" tint="-0.499984740745262"/>
      </top>
      <bottom/>
      <diagonal/>
    </border>
  </borders>
  <cellStyleXfs count="3">
    <xf numFmtId="0" fontId="0" fillId="0" borderId="0"/>
    <xf numFmtId="44" fontId="1" fillId="0" borderId="0" applyFont="0" applyFill="0" applyBorder="0" applyAlignment="0" applyProtection="0"/>
    <xf numFmtId="0" fontId="1" fillId="2" borderId="0" applyNumberFormat="0" applyBorder="0" applyAlignment="0" applyProtection="0"/>
  </cellStyleXfs>
  <cellXfs count="65">
    <xf numFmtId="0" fontId="0" fillId="0" borderId="0" xfId="0"/>
    <xf numFmtId="0" fontId="0" fillId="3" borderId="0" xfId="0" applyFill="1"/>
    <xf numFmtId="2" fontId="0" fillId="3" borderId="0" xfId="0" applyNumberFormat="1" applyFill="1"/>
    <xf numFmtId="164" fontId="0" fillId="3" borderId="0" xfId="0" applyNumberFormat="1" applyFill="1"/>
    <xf numFmtId="0" fontId="4" fillId="3" borderId="0" xfId="0" applyFont="1" applyFill="1"/>
    <xf numFmtId="0" fontId="5" fillId="3" borderId="0" xfId="0" applyFont="1" applyFill="1" applyAlignment="1">
      <alignment vertical="top"/>
    </xf>
    <xf numFmtId="2" fontId="0" fillId="3" borderId="0" xfId="0" applyNumberFormat="1" applyFill="1" applyAlignment="1">
      <alignment vertical="top"/>
    </xf>
    <xf numFmtId="0" fontId="0" fillId="3" borderId="0" xfId="0" applyFill="1" applyAlignment="1">
      <alignment vertical="top"/>
    </xf>
    <xf numFmtId="164" fontId="0" fillId="3" borderId="0" xfId="0" applyNumberFormat="1" applyFill="1" applyAlignment="1">
      <alignment vertical="top"/>
    </xf>
    <xf numFmtId="0" fontId="8" fillId="3" borderId="0" xfId="0" applyFont="1" applyFill="1"/>
    <xf numFmtId="2" fontId="10" fillId="3" borderId="0" xfId="0" applyNumberFormat="1" applyFont="1" applyFill="1" applyAlignment="1">
      <alignment horizontal="right"/>
    </xf>
    <xf numFmtId="0" fontId="10" fillId="4" borderId="0" xfId="0" applyFont="1" applyFill="1" applyAlignment="1" applyProtection="1">
      <alignment horizontal="center"/>
      <protection locked="0"/>
    </xf>
    <xf numFmtId="0" fontId="10" fillId="3" borderId="0" xfId="0" applyFont="1" applyFill="1" applyAlignment="1">
      <alignment horizontal="right"/>
    </xf>
    <xf numFmtId="14" fontId="0" fillId="4" borderId="1" xfId="0" applyNumberFormat="1" applyFill="1" applyBorder="1" applyProtection="1">
      <protection locked="0"/>
    </xf>
    <xf numFmtId="164" fontId="0" fillId="3" borderId="2" xfId="0" applyNumberFormat="1" applyFill="1" applyBorder="1"/>
    <xf numFmtId="164" fontId="0" fillId="0" borderId="0" xfId="0" applyNumberFormat="1"/>
    <xf numFmtId="2" fontId="10" fillId="3" borderId="0" xfId="0" applyNumberFormat="1" applyFont="1" applyFill="1"/>
    <xf numFmtId="0" fontId="1" fillId="2" borderId="0" xfId="2" applyAlignment="1" applyProtection="1">
      <alignment horizontal="center"/>
      <protection hidden="1"/>
    </xf>
    <xf numFmtId="0" fontId="0" fillId="3" borderId="1" xfId="0" applyFill="1" applyBorder="1"/>
    <xf numFmtId="164" fontId="0" fillId="3" borderId="3" xfId="0" applyNumberFormat="1" applyFill="1" applyBorder="1"/>
    <xf numFmtId="0" fontId="1" fillId="0" borderId="0" xfId="2" applyFill="1" applyAlignment="1" applyProtection="1">
      <alignment horizontal="center"/>
      <protection hidden="1"/>
    </xf>
    <xf numFmtId="164" fontId="1" fillId="2" borderId="0" xfId="2" applyNumberFormat="1" applyAlignment="1" applyProtection="1">
      <alignment horizontal="center"/>
      <protection hidden="1"/>
    </xf>
    <xf numFmtId="0" fontId="11" fillId="3" borderId="0" xfId="0" applyFont="1" applyFill="1" applyAlignment="1">
      <alignment horizontal="right"/>
    </xf>
    <xf numFmtId="0" fontId="12" fillId="3" borderId="0" xfId="0" applyFont="1" applyFill="1" applyAlignment="1">
      <alignment horizontal="right"/>
    </xf>
    <xf numFmtId="164" fontId="13" fillId="5" borderId="0" xfId="2" applyNumberFormat="1" applyFont="1" applyFill="1" applyBorder="1" applyAlignment="1" applyProtection="1">
      <alignment horizontal="center"/>
      <protection hidden="1"/>
    </xf>
    <xf numFmtId="164" fontId="0" fillId="3" borderId="1" xfId="0" applyNumberFormat="1" applyFill="1" applyBorder="1"/>
    <xf numFmtId="164" fontId="1" fillId="0" borderId="0" xfId="2" applyNumberFormat="1" applyFill="1" applyAlignment="1" applyProtection="1">
      <alignment horizontal="center"/>
      <protection hidden="1"/>
    </xf>
    <xf numFmtId="0" fontId="14" fillId="3" borderId="0" xfId="0" applyFont="1" applyFill="1" applyAlignment="1">
      <alignment horizontal="right"/>
    </xf>
    <xf numFmtId="164" fontId="1" fillId="2" borderId="0" xfId="2" applyNumberFormat="1" applyBorder="1" applyAlignment="1" applyProtection="1">
      <alignment horizontal="center"/>
      <protection hidden="1"/>
    </xf>
    <xf numFmtId="0" fontId="15" fillId="6" borderId="4" xfId="0" applyFont="1" applyFill="1" applyBorder="1" applyAlignment="1">
      <alignment vertical="center"/>
    </xf>
    <xf numFmtId="2" fontId="15" fillId="6" borderId="5" xfId="0" applyNumberFormat="1" applyFont="1" applyFill="1" applyBorder="1" applyAlignment="1">
      <alignment vertical="center"/>
    </xf>
    <xf numFmtId="0" fontId="15" fillId="6" borderId="5" xfId="0" applyFont="1" applyFill="1" applyBorder="1" applyAlignment="1">
      <alignment vertical="center"/>
    </xf>
    <xf numFmtId="164" fontId="15" fillId="6" borderId="5" xfId="0" applyNumberFormat="1" applyFont="1" applyFill="1" applyBorder="1" applyAlignment="1">
      <alignment vertical="center"/>
    </xf>
    <xf numFmtId="2" fontId="15" fillId="3" borderId="0" xfId="0" applyNumberFormat="1" applyFont="1" applyFill="1" applyAlignment="1">
      <alignment vertical="center"/>
    </xf>
    <xf numFmtId="0" fontId="15" fillId="3" borderId="0" xfId="0" applyFont="1" applyFill="1" applyAlignment="1">
      <alignment vertical="center"/>
    </xf>
    <xf numFmtId="164" fontId="15" fillId="3" borderId="0" xfId="0" applyNumberFormat="1" applyFont="1" applyFill="1" applyAlignment="1">
      <alignment vertical="center"/>
    </xf>
    <xf numFmtId="2" fontId="16" fillId="5" borderId="6" xfId="0" applyNumberFormat="1" applyFont="1" applyFill="1" applyBorder="1" applyAlignment="1">
      <alignment wrapText="1"/>
    </xf>
    <xf numFmtId="2" fontId="16" fillId="5" borderId="7" xfId="0" applyNumberFormat="1" applyFont="1" applyFill="1" applyBorder="1" applyAlignment="1">
      <alignment wrapText="1"/>
    </xf>
    <xf numFmtId="2" fontId="16" fillId="5" borderId="8" xfId="0" applyNumberFormat="1" applyFont="1" applyFill="1" applyBorder="1" applyAlignment="1">
      <alignment wrapText="1"/>
    </xf>
    <xf numFmtId="0" fontId="2" fillId="2" borderId="9" xfId="2" applyFont="1" applyBorder="1"/>
    <xf numFmtId="0" fontId="1" fillId="2" borderId="10" xfId="2" applyBorder="1"/>
    <xf numFmtId="164" fontId="16" fillId="5" borderId="9" xfId="0" applyNumberFormat="1" applyFont="1" applyFill="1" applyBorder="1"/>
    <xf numFmtId="164" fontId="16" fillId="5" borderId="11" xfId="0" applyNumberFormat="1" applyFont="1" applyFill="1" applyBorder="1"/>
    <xf numFmtId="164" fontId="16" fillId="5" borderId="10" xfId="0" applyNumberFormat="1" applyFont="1" applyFill="1" applyBorder="1"/>
    <xf numFmtId="0" fontId="17" fillId="5" borderId="12" xfId="0" applyFont="1" applyFill="1" applyBorder="1" applyAlignment="1">
      <alignment horizontal="left" vertical="top" wrapText="1"/>
    </xf>
    <xf numFmtId="2" fontId="17" fillId="5" borderId="13" xfId="0" applyNumberFormat="1" applyFont="1" applyFill="1" applyBorder="1" applyAlignment="1">
      <alignment horizontal="left" vertical="top" wrapText="1"/>
    </xf>
    <xf numFmtId="0" fontId="17" fillId="5" borderId="13" xfId="0" applyFont="1" applyFill="1" applyBorder="1" applyAlignment="1">
      <alignment horizontal="left" vertical="top" wrapText="1"/>
    </xf>
    <xf numFmtId="2" fontId="17" fillId="5" borderId="14" xfId="0" applyNumberFormat="1" applyFont="1" applyFill="1" applyBorder="1" applyAlignment="1">
      <alignment horizontal="left" vertical="top" wrapText="1"/>
    </xf>
    <xf numFmtId="0" fontId="17" fillId="5" borderId="15" xfId="0" applyFont="1" applyFill="1" applyBorder="1" applyAlignment="1">
      <alignment horizontal="left" vertical="top" wrapText="1"/>
    </xf>
    <xf numFmtId="164" fontId="17" fillId="5" borderId="15" xfId="0" applyNumberFormat="1" applyFont="1" applyFill="1" applyBorder="1" applyAlignment="1">
      <alignment horizontal="left" vertical="top" wrapText="1"/>
    </xf>
    <xf numFmtId="0" fontId="17" fillId="5" borderId="16" xfId="0" applyFont="1" applyFill="1" applyBorder="1" applyAlignment="1">
      <alignment horizontal="left" vertical="top" wrapText="1"/>
    </xf>
    <xf numFmtId="0" fontId="0" fillId="3" borderId="0" xfId="0" applyFill="1" applyAlignment="1">
      <alignment horizontal="left" wrapText="1"/>
    </xf>
    <xf numFmtId="0" fontId="0" fillId="4" borderId="17" xfId="0" applyFill="1" applyBorder="1" applyAlignment="1" applyProtection="1">
      <alignment wrapText="1"/>
      <protection locked="0"/>
    </xf>
    <xf numFmtId="0" fontId="0" fillId="4" borderId="18" xfId="0" applyFill="1" applyBorder="1" applyAlignment="1" applyProtection="1">
      <alignment wrapText="1"/>
      <protection locked="0"/>
    </xf>
    <xf numFmtId="164" fontId="0" fillId="4" borderId="18" xfId="0" applyNumberFormat="1" applyFill="1" applyBorder="1" applyAlignment="1" applyProtection="1">
      <alignment horizontal="right" wrapText="1"/>
      <protection locked="0" hidden="1"/>
    </xf>
    <xf numFmtId="164" fontId="0" fillId="4" borderId="18" xfId="1" applyNumberFormat="1" applyFont="1" applyFill="1" applyBorder="1" applyAlignment="1" applyProtection="1">
      <alignment horizontal="right" wrapText="1"/>
      <protection locked="0" hidden="1"/>
    </xf>
    <xf numFmtId="0" fontId="0" fillId="4" borderId="6" xfId="0" applyFill="1" applyBorder="1" applyProtection="1">
      <protection locked="0"/>
    </xf>
    <xf numFmtId="2" fontId="0" fillId="4" borderId="18" xfId="0" applyNumberFormat="1" applyFill="1" applyBorder="1" applyAlignment="1" applyProtection="1">
      <alignment wrapText="1"/>
      <protection locked="0"/>
    </xf>
    <xf numFmtId="0" fontId="0" fillId="4" borderId="13" xfId="0" applyFill="1" applyBorder="1" applyAlignment="1" applyProtection="1">
      <alignment wrapText="1"/>
      <protection locked="0"/>
    </xf>
    <xf numFmtId="0" fontId="0" fillId="0" borderId="19" xfId="0" applyBorder="1"/>
    <xf numFmtId="0" fontId="0" fillId="0" borderId="20" xfId="0" applyBorder="1"/>
    <xf numFmtId="2" fontId="0" fillId="0" borderId="0" xfId="0" applyNumberFormat="1"/>
    <xf numFmtId="2" fontId="0" fillId="0" borderId="20" xfId="0" applyNumberFormat="1" applyBorder="1"/>
    <xf numFmtId="0" fontId="0" fillId="0" borderId="21" xfId="0" applyBorder="1"/>
    <xf numFmtId="0" fontId="3" fillId="3" borderId="0" xfId="0" applyFont="1" applyFill="1"/>
  </cellXfs>
  <cellStyles count="3">
    <cellStyle name="20% - Accent5" xfId="2" builtinId="46"/>
    <cellStyle name="Currency" xfId="1" builtinId="4"/>
    <cellStyle name="Normal" xfId="0" builtinId="0"/>
  </cellStyles>
  <dxfs count="23">
    <dxf>
      <fill>
        <patternFill patternType="solid">
          <fgColor indexed="64"/>
          <bgColor theme="7" tint="0.79998168889431442"/>
        </patternFill>
      </fill>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ont>
        <b val="0"/>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4"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2" formatCode="0.00"/>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thin">
          <color theme="0" tint="-0.499984740745262"/>
        </left>
        <right style="thin">
          <color theme="0" tint="-0.499984740745262"/>
        </right>
        <bottom style="thin">
          <color theme="0" tint="-0.499984740745262"/>
        </bottom>
      </border>
    </dxf>
    <dxf>
      <protection locked="0" hidden="0"/>
    </dxf>
    <dxf>
      <font>
        <b/>
        <i val="0"/>
        <strike val="0"/>
        <condense val="0"/>
        <extend val="0"/>
        <outline val="0"/>
        <shadow val="0"/>
        <u val="none"/>
        <vertAlign val="baseline"/>
        <sz val="9"/>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F:\FINANCE\Shared\Heidi\CFS%20Capital%20Programme\HN%20Capital%20Grant%20and%20Assurance%20Statements\High_Needs_Provision_Capital_Allocations_-_Assurance_Data_Return_Template%2022.23%20and%2023.24%20855%20Leicestershire%20County%20Council%20October%202023.xlsx?392BBC78" TargetMode="External"/><Relationship Id="rId1" Type="http://schemas.openxmlformats.org/officeDocument/2006/relationships/externalLinkPath" Target="file:///\\392BBC78\High_Needs_Provision_Capital_Allocations_-_Assurance_Data_Return_Template%2022.23%20and%2023.24%20855%20Leicestershire%20County%20Council%20Octobe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
      <sheetName val="Data Return"/>
      <sheetName val="Tables"/>
    </sheetNames>
    <sheetDataSet>
      <sheetData sheetId="0"/>
      <sheetData sheetId="1"/>
      <sheetData sheetId="2">
        <row r="2">
          <cell r="A2" t="str">
            <v>-</v>
          </cell>
          <cell r="B2" t="str">
            <v>SELECT LOCAL AUTHORITY</v>
          </cell>
        </row>
        <row r="3">
          <cell r="A3">
            <v>301</v>
          </cell>
          <cell r="B3" t="str">
            <v>Barking and Dagenham</v>
          </cell>
          <cell r="C3">
            <v>2159812.71</v>
          </cell>
          <cell r="D3">
            <v>5949069.1100000003</v>
          </cell>
          <cell r="E3">
            <v>5609694.9299999997</v>
          </cell>
        </row>
        <row r="4">
          <cell r="A4">
            <v>302</v>
          </cell>
          <cell r="B4" t="str">
            <v>Barnet</v>
          </cell>
          <cell r="C4">
            <v>2928936.6</v>
          </cell>
          <cell r="D4">
            <v>6615445</v>
          </cell>
          <cell r="E4">
            <v>6056575.4000000004</v>
          </cell>
        </row>
        <row r="5">
          <cell r="A5">
            <v>370</v>
          </cell>
          <cell r="B5" t="str">
            <v>Barnsley</v>
          </cell>
          <cell r="C5">
            <v>1460729.06</v>
          </cell>
          <cell r="D5">
            <v>3825538.12</v>
          </cell>
          <cell r="E5">
            <v>3278146.69</v>
          </cell>
        </row>
        <row r="6">
          <cell r="A6">
            <v>800</v>
          </cell>
          <cell r="B6" t="str">
            <v>Bath and North East Somerset</v>
          </cell>
          <cell r="C6">
            <v>726954.52</v>
          </cell>
          <cell r="D6">
            <v>2646859.59</v>
          </cell>
          <cell r="E6">
            <v>3305732.53</v>
          </cell>
        </row>
        <row r="7">
          <cell r="A7">
            <v>822</v>
          </cell>
          <cell r="B7" t="str">
            <v>Bedford Borough</v>
          </cell>
          <cell r="C7">
            <v>517417.54</v>
          </cell>
          <cell r="D7">
            <v>1563730.63</v>
          </cell>
          <cell r="E7">
            <v>2772110.35</v>
          </cell>
        </row>
        <row r="8">
          <cell r="A8">
            <v>303</v>
          </cell>
          <cell r="B8" t="str">
            <v>Bexley</v>
          </cell>
          <cell r="C8">
            <v>956587.48</v>
          </cell>
          <cell r="D8">
            <v>2301450.63</v>
          </cell>
          <cell r="E8">
            <v>3057126.26</v>
          </cell>
        </row>
        <row r="9">
          <cell r="A9">
            <v>330</v>
          </cell>
          <cell r="B9" t="str">
            <v>Birmingham</v>
          </cell>
          <cell r="C9">
            <v>6500323.7800000003</v>
          </cell>
          <cell r="D9">
            <v>14097877.34</v>
          </cell>
          <cell r="E9">
            <v>13174581.74</v>
          </cell>
        </row>
        <row r="10">
          <cell r="A10">
            <v>889</v>
          </cell>
          <cell r="B10" t="str">
            <v>Blackburn with Darwen</v>
          </cell>
          <cell r="C10">
            <v>500000</v>
          </cell>
          <cell r="D10">
            <v>1281676.47</v>
          </cell>
          <cell r="E10">
            <v>1841437.26</v>
          </cell>
        </row>
        <row r="11">
          <cell r="A11">
            <v>890</v>
          </cell>
          <cell r="B11" t="str">
            <v>Blackpool</v>
          </cell>
          <cell r="C11">
            <v>500000</v>
          </cell>
          <cell r="D11">
            <v>837037.29</v>
          </cell>
          <cell r="E11">
            <v>1089113.8</v>
          </cell>
        </row>
        <row r="12">
          <cell r="A12">
            <v>350</v>
          </cell>
          <cell r="B12" t="str">
            <v>Bolton</v>
          </cell>
          <cell r="C12">
            <v>1327440.51</v>
          </cell>
          <cell r="D12">
            <v>3720804.7</v>
          </cell>
          <cell r="E12">
            <v>3021219.29</v>
          </cell>
        </row>
        <row r="13">
          <cell r="A13">
            <v>839</v>
          </cell>
          <cell r="B13" t="str">
            <v>Bournemouth, Christchurch and Poole</v>
          </cell>
          <cell r="C13">
            <v>2365961.5099999998</v>
          </cell>
          <cell r="D13">
            <v>5685545.7599999998</v>
          </cell>
          <cell r="E13">
            <v>6123034.9299999997</v>
          </cell>
        </row>
        <row r="14">
          <cell r="A14">
            <v>867</v>
          </cell>
          <cell r="B14" t="str">
            <v>Bracknell Forest</v>
          </cell>
          <cell r="C14">
            <v>500000</v>
          </cell>
          <cell r="D14">
            <v>1446780.64</v>
          </cell>
          <cell r="E14">
            <v>2219536.5</v>
          </cell>
        </row>
        <row r="15">
          <cell r="A15">
            <v>380</v>
          </cell>
          <cell r="B15" t="str">
            <v>Bradford</v>
          </cell>
          <cell r="C15">
            <v>2144168.48</v>
          </cell>
          <cell r="D15">
            <v>5311344.8600000003</v>
          </cell>
          <cell r="E15">
            <v>6806187.5099999998</v>
          </cell>
        </row>
        <row r="16">
          <cell r="A16">
            <v>304</v>
          </cell>
          <cell r="B16" t="str">
            <v>Brent</v>
          </cell>
          <cell r="C16">
            <v>1923257.38</v>
          </cell>
          <cell r="D16">
            <v>3776945.21</v>
          </cell>
          <cell r="E16">
            <v>3651590.59</v>
          </cell>
        </row>
        <row r="17">
          <cell r="A17">
            <v>846</v>
          </cell>
          <cell r="B17" t="str">
            <v>Brighton and Hove</v>
          </cell>
          <cell r="C17">
            <v>1029704.8</v>
          </cell>
          <cell r="D17">
            <v>2765594.28</v>
          </cell>
          <cell r="E17">
            <v>3368406.01</v>
          </cell>
        </row>
        <row r="18">
          <cell r="A18">
            <v>801</v>
          </cell>
          <cell r="B18" t="str">
            <v>Bristol, City of</v>
          </cell>
          <cell r="C18">
            <v>1840832.33</v>
          </cell>
          <cell r="D18">
            <v>6372939.5599999996</v>
          </cell>
          <cell r="E18">
            <v>8501243.4700000007</v>
          </cell>
        </row>
        <row r="19">
          <cell r="A19">
            <v>305</v>
          </cell>
          <cell r="B19" t="str">
            <v>Bromley</v>
          </cell>
          <cell r="C19">
            <v>2450780.2799999998</v>
          </cell>
          <cell r="D19">
            <v>4169617.61</v>
          </cell>
          <cell r="E19">
            <v>4308004.0999999996</v>
          </cell>
        </row>
        <row r="20">
          <cell r="A20">
            <v>825</v>
          </cell>
          <cell r="B20" t="str">
            <v>Buckinghamshire</v>
          </cell>
          <cell r="C20">
            <v>3555125.39</v>
          </cell>
          <cell r="D20">
            <v>7069021.4900000002</v>
          </cell>
          <cell r="E20">
            <v>7033348.8499999996</v>
          </cell>
        </row>
        <row r="21">
          <cell r="A21">
            <v>351</v>
          </cell>
          <cell r="B21" t="str">
            <v>Bury</v>
          </cell>
          <cell r="C21">
            <v>4370946.66</v>
          </cell>
          <cell r="D21">
            <v>1705736.83</v>
          </cell>
          <cell r="E21">
            <v>2127455.25</v>
          </cell>
        </row>
        <row r="22">
          <cell r="A22">
            <v>381</v>
          </cell>
          <cell r="B22" t="str">
            <v>Calderdale</v>
          </cell>
          <cell r="C22">
            <v>551745.88</v>
          </cell>
          <cell r="D22">
            <v>2442162.9500000002</v>
          </cell>
          <cell r="E22">
            <v>1701036.32</v>
          </cell>
        </row>
        <row r="23">
          <cell r="A23">
            <v>873</v>
          </cell>
          <cell r="B23" t="str">
            <v>Cambridgeshire</v>
          </cell>
          <cell r="C23">
            <v>2709339.06</v>
          </cell>
          <cell r="D23">
            <v>6777546.5599999996</v>
          </cell>
          <cell r="E23">
            <v>7834487.3899999997</v>
          </cell>
        </row>
        <row r="24">
          <cell r="A24">
            <v>202</v>
          </cell>
          <cell r="B24" t="str">
            <v>Camden</v>
          </cell>
          <cell r="C24">
            <v>2659040.41</v>
          </cell>
          <cell r="D24">
            <v>5755304.7300000004</v>
          </cell>
          <cell r="E24">
            <v>5006715.83</v>
          </cell>
        </row>
        <row r="25">
          <cell r="A25">
            <v>823</v>
          </cell>
          <cell r="B25" t="str">
            <v>Central Bedfordshire</v>
          </cell>
          <cell r="C25">
            <v>1940603.89</v>
          </cell>
          <cell r="D25">
            <v>5358943.63</v>
          </cell>
          <cell r="E25">
            <v>5903610.1900000004</v>
          </cell>
        </row>
        <row r="26">
          <cell r="A26">
            <v>895</v>
          </cell>
          <cell r="B26" t="str">
            <v>Cheshire East</v>
          </cell>
          <cell r="C26">
            <v>1263815.33</v>
          </cell>
          <cell r="D26">
            <v>5014065.13</v>
          </cell>
          <cell r="E26">
            <v>3819519.5</v>
          </cell>
        </row>
        <row r="27">
          <cell r="A27">
            <v>896</v>
          </cell>
          <cell r="B27" t="str">
            <v>Cheshire West and Chester</v>
          </cell>
          <cell r="C27">
            <v>1079140.93</v>
          </cell>
          <cell r="D27">
            <v>3442692.05</v>
          </cell>
          <cell r="E27">
            <v>3914498.29</v>
          </cell>
        </row>
        <row r="28">
          <cell r="A28">
            <v>201</v>
          </cell>
          <cell r="B28" t="str">
            <v>City of London</v>
          </cell>
          <cell r="C28">
            <v>0</v>
          </cell>
          <cell r="D28">
            <v>0</v>
          </cell>
          <cell r="E28">
            <v>0</v>
          </cell>
        </row>
        <row r="29">
          <cell r="A29">
            <v>908</v>
          </cell>
          <cell r="B29" t="str">
            <v>Cornwall</v>
          </cell>
          <cell r="C29">
            <v>2442128.5699999998</v>
          </cell>
          <cell r="D29">
            <v>7298792.6900000004</v>
          </cell>
          <cell r="E29">
            <v>6679950.2599999998</v>
          </cell>
        </row>
        <row r="30">
          <cell r="A30">
            <v>331</v>
          </cell>
          <cell r="B30" t="str">
            <v>Coventry</v>
          </cell>
          <cell r="C30">
            <v>2426212.34</v>
          </cell>
          <cell r="D30">
            <v>6944014.8399999999</v>
          </cell>
          <cell r="E30">
            <v>6203273.29</v>
          </cell>
        </row>
        <row r="31">
          <cell r="A31">
            <v>306</v>
          </cell>
          <cell r="B31" t="str">
            <v>Croydon</v>
          </cell>
          <cell r="C31">
            <v>1583319.34</v>
          </cell>
          <cell r="D31">
            <v>3513218.92</v>
          </cell>
          <cell r="E31">
            <v>3583956.39</v>
          </cell>
        </row>
        <row r="32">
          <cell r="A32">
            <v>909</v>
          </cell>
          <cell r="B32" t="str">
            <v>Cumbria</v>
          </cell>
          <cell r="C32">
            <v>753286.89</v>
          </cell>
          <cell r="D32">
            <v>2672619.17</v>
          </cell>
          <cell r="E32">
            <v>3665314.72</v>
          </cell>
        </row>
        <row r="33">
          <cell r="A33">
            <v>841</v>
          </cell>
          <cell r="B33" t="str">
            <v>Darlington</v>
          </cell>
          <cell r="C33">
            <v>500000</v>
          </cell>
          <cell r="D33">
            <v>1249032.8899999999</v>
          </cell>
          <cell r="E33">
            <v>846140.18</v>
          </cell>
        </row>
        <row r="34">
          <cell r="A34">
            <v>831</v>
          </cell>
          <cell r="B34" t="str">
            <v>Derby</v>
          </cell>
          <cell r="C34">
            <v>1565260.46</v>
          </cell>
          <cell r="D34">
            <v>4787919.2300000004</v>
          </cell>
          <cell r="E34">
            <v>4315773.47</v>
          </cell>
        </row>
        <row r="35">
          <cell r="A35">
            <v>830</v>
          </cell>
          <cell r="B35" t="str">
            <v>Derbyshire</v>
          </cell>
          <cell r="C35">
            <v>2489980</v>
          </cell>
          <cell r="D35">
            <v>6233592.0199999996</v>
          </cell>
          <cell r="E35">
            <v>6848825.7599999998</v>
          </cell>
        </row>
        <row r="36">
          <cell r="A36">
            <v>878</v>
          </cell>
          <cell r="B36" t="str">
            <v>Devon</v>
          </cell>
          <cell r="C36">
            <v>2145040.6800000002</v>
          </cell>
          <cell r="D36">
            <v>7777299.2699999996</v>
          </cell>
          <cell r="E36">
            <v>8701340.9199999999</v>
          </cell>
        </row>
        <row r="37">
          <cell r="A37">
            <v>371</v>
          </cell>
          <cell r="B37" t="str">
            <v>Doncaster</v>
          </cell>
          <cell r="C37">
            <v>1064926.6599999999</v>
          </cell>
          <cell r="D37">
            <v>3364398.71</v>
          </cell>
          <cell r="E37">
            <v>3711610.52</v>
          </cell>
        </row>
        <row r="38">
          <cell r="A38">
            <v>838</v>
          </cell>
          <cell r="B38" t="str">
            <v>Dorset</v>
          </cell>
          <cell r="C38">
            <v>500000</v>
          </cell>
          <cell r="D38">
            <v>2756420.39</v>
          </cell>
          <cell r="E38">
            <v>3723982.35</v>
          </cell>
        </row>
        <row r="39">
          <cell r="A39">
            <v>332</v>
          </cell>
          <cell r="B39" t="str">
            <v>Dudley</v>
          </cell>
          <cell r="C39">
            <v>1416043.37</v>
          </cell>
          <cell r="D39">
            <v>4460696.3099999996</v>
          </cell>
          <cell r="E39">
            <v>3899185.98</v>
          </cell>
        </row>
        <row r="40">
          <cell r="A40">
            <v>840</v>
          </cell>
          <cell r="B40" t="str">
            <v>Durham</v>
          </cell>
          <cell r="C40">
            <v>2354865.2200000002</v>
          </cell>
          <cell r="D40">
            <v>4796978.45</v>
          </cell>
          <cell r="E40">
            <v>6444868.8300000001</v>
          </cell>
        </row>
        <row r="41">
          <cell r="A41">
            <v>307</v>
          </cell>
          <cell r="B41" t="str">
            <v>Ealing</v>
          </cell>
          <cell r="C41">
            <v>2298819.98</v>
          </cell>
          <cell r="D41">
            <v>4137240.72</v>
          </cell>
          <cell r="E41">
            <v>4665326.42</v>
          </cell>
        </row>
        <row r="42">
          <cell r="A42">
            <v>811</v>
          </cell>
          <cell r="B42" t="str">
            <v>East Riding of Yorkshire</v>
          </cell>
          <cell r="C42">
            <v>746801.38</v>
          </cell>
          <cell r="D42">
            <v>2943643.73</v>
          </cell>
          <cell r="E42">
            <v>3428308.38</v>
          </cell>
        </row>
        <row r="43">
          <cell r="A43">
            <v>845</v>
          </cell>
          <cell r="B43" t="str">
            <v>East Sussex</v>
          </cell>
          <cell r="C43">
            <v>1273987.46</v>
          </cell>
          <cell r="D43">
            <v>3774842.04</v>
          </cell>
          <cell r="E43">
            <v>5123550.9800000004</v>
          </cell>
        </row>
        <row r="44">
          <cell r="A44">
            <v>308</v>
          </cell>
          <cell r="B44" t="str">
            <v>Enfield</v>
          </cell>
          <cell r="C44">
            <v>1317955.79</v>
          </cell>
          <cell r="D44">
            <v>2280538.79</v>
          </cell>
          <cell r="E44">
            <v>3826516.48</v>
          </cell>
        </row>
        <row r="45">
          <cell r="A45">
            <v>881</v>
          </cell>
          <cell r="B45" t="str">
            <v>Essex</v>
          </cell>
          <cell r="C45">
            <v>5238295.05</v>
          </cell>
          <cell r="D45">
            <v>10166427.449999999</v>
          </cell>
          <cell r="E45">
            <v>15931821.83</v>
          </cell>
        </row>
        <row r="46">
          <cell r="A46">
            <v>390</v>
          </cell>
          <cell r="B46" t="str">
            <v>Gateshead</v>
          </cell>
          <cell r="C46">
            <v>1343333.38</v>
          </cell>
          <cell r="D46">
            <v>2324042.7999999998</v>
          </cell>
          <cell r="E46">
            <v>2027592.58</v>
          </cell>
        </row>
        <row r="47">
          <cell r="A47">
            <v>916</v>
          </cell>
          <cell r="B47" t="str">
            <v>Gloucestershire</v>
          </cell>
          <cell r="C47">
            <v>1988464.83</v>
          </cell>
          <cell r="D47">
            <v>6464081.4199999999</v>
          </cell>
          <cell r="E47">
            <v>7855997.54</v>
          </cell>
        </row>
        <row r="48">
          <cell r="A48">
            <v>203</v>
          </cell>
          <cell r="B48" t="str">
            <v>Greenwich</v>
          </cell>
          <cell r="C48">
            <v>2784606.77</v>
          </cell>
          <cell r="D48">
            <v>5682321.8899999997</v>
          </cell>
          <cell r="E48">
            <v>7528921.7699999996</v>
          </cell>
        </row>
        <row r="49">
          <cell r="A49">
            <v>204</v>
          </cell>
          <cell r="B49" t="str">
            <v>Hackney</v>
          </cell>
          <cell r="C49">
            <v>2724671.29</v>
          </cell>
          <cell r="D49">
            <v>6432480.75</v>
          </cell>
          <cell r="E49">
            <v>6336601.6500000004</v>
          </cell>
        </row>
        <row r="50">
          <cell r="A50">
            <v>876</v>
          </cell>
          <cell r="B50" t="str">
            <v>Halton</v>
          </cell>
          <cell r="C50">
            <v>500000</v>
          </cell>
          <cell r="D50">
            <v>1771997.76</v>
          </cell>
          <cell r="E50">
            <v>1552357.42</v>
          </cell>
        </row>
        <row r="51">
          <cell r="A51">
            <v>205</v>
          </cell>
          <cell r="B51" t="str">
            <v>Hammersmith and Fulham</v>
          </cell>
          <cell r="C51">
            <v>2329829.59</v>
          </cell>
          <cell r="D51">
            <v>3059139.98</v>
          </cell>
          <cell r="E51">
            <v>3024245.62</v>
          </cell>
        </row>
        <row r="52">
          <cell r="A52">
            <v>850</v>
          </cell>
          <cell r="B52" t="str">
            <v>Hampshire</v>
          </cell>
          <cell r="C52">
            <v>6789279.3499999996</v>
          </cell>
          <cell r="D52">
            <v>16960661.32</v>
          </cell>
          <cell r="E52">
            <v>14376224.52</v>
          </cell>
        </row>
        <row r="53">
          <cell r="A53">
            <v>309</v>
          </cell>
          <cell r="B53" t="str">
            <v>Haringey</v>
          </cell>
          <cell r="C53">
            <v>1023937.98</v>
          </cell>
          <cell r="D53">
            <v>1378690.23</v>
          </cell>
          <cell r="E53">
            <v>1668355.82</v>
          </cell>
        </row>
        <row r="54">
          <cell r="A54">
            <v>310</v>
          </cell>
          <cell r="B54" t="str">
            <v>Harrow</v>
          </cell>
          <cell r="C54">
            <v>821789.71</v>
          </cell>
          <cell r="D54">
            <v>1749198.58</v>
          </cell>
          <cell r="E54">
            <v>4147102.18</v>
          </cell>
        </row>
        <row r="55">
          <cell r="A55">
            <v>805</v>
          </cell>
          <cell r="B55" t="str">
            <v>Hartlepool</v>
          </cell>
          <cell r="C55">
            <v>500000</v>
          </cell>
          <cell r="D55">
            <v>962736.6</v>
          </cell>
          <cell r="E55">
            <v>732294.7</v>
          </cell>
        </row>
        <row r="56">
          <cell r="A56">
            <v>311</v>
          </cell>
          <cell r="B56" t="str">
            <v>Havering</v>
          </cell>
          <cell r="C56">
            <v>2206149.31</v>
          </cell>
          <cell r="D56">
            <v>4265177.4400000004</v>
          </cell>
          <cell r="E56">
            <v>5910628.2300000004</v>
          </cell>
        </row>
        <row r="57">
          <cell r="A57">
            <v>884</v>
          </cell>
          <cell r="B57" t="str">
            <v>Herefordshire</v>
          </cell>
          <cell r="C57">
            <v>648121.72</v>
          </cell>
          <cell r="D57">
            <v>1530142.77</v>
          </cell>
          <cell r="E57">
            <v>1877188.41</v>
          </cell>
        </row>
        <row r="58">
          <cell r="A58">
            <v>919</v>
          </cell>
          <cell r="B58" t="str">
            <v>Hertfordshire</v>
          </cell>
          <cell r="C58">
            <v>4761202.95</v>
          </cell>
          <cell r="D58">
            <v>10835644.09</v>
          </cell>
          <cell r="E58">
            <v>15919972.16</v>
          </cell>
        </row>
        <row r="59">
          <cell r="A59">
            <v>312</v>
          </cell>
          <cell r="B59" t="str">
            <v>Hillingdon</v>
          </cell>
          <cell r="C59">
            <v>2872215.63</v>
          </cell>
          <cell r="D59">
            <v>4840679.0199999996</v>
          </cell>
          <cell r="E59">
            <v>5706811.9400000004</v>
          </cell>
        </row>
        <row r="60">
          <cell r="A60">
            <v>313</v>
          </cell>
          <cell r="B60" t="str">
            <v>Hounslow</v>
          </cell>
          <cell r="C60">
            <v>2419088.63</v>
          </cell>
          <cell r="D60">
            <v>6336799.7699999996</v>
          </cell>
          <cell r="E60">
            <v>5505709.1699999999</v>
          </cell>
        </row>
        <row r="61">
          <cell r="A61">
            <v>921</v>
          </cell>
          <cell r="B61" t="str">
            <v>Isle of Wight</v>
          </cell>
          <cell r="C61">
            <v>500000</v>
          </cell>
          <cell r="D61">
            <v>762009.26</v>
          </cell>
          <cell r="E61">
            <v>500000</v>
          </cell>
        </row>
        <row r="62">
          <cell r="A62">
            <v>420</v>
          </cell>
          <cell r="B62" t="str">
            <v>Isles of Scilly</v>
          </cell>
          <cell r="C62">
            <v>500000</v>
          </cell>
          <cell r="D62">
            <v>500000</v>
          </cell>
          <cell r="E62">
            <v>500000</v>
          </cell>
        </row>
        <row r="63">
          <cell r="A63">
            <v>206</v>
          </cell>
          <cell r="B63" t="str">
            <v>Islington</v>
          </cell>
          <cell r="C63">
            <v>1834418.8</v>
          </cell>
          <cell r="D63">
            <v>3410112.55</v>
          </cell>
          <cell r="E63">
            <v>3867516.72</v>
          </cell>
        </row>
        <row r="64">
          <cell r="A64">
            <v>207</v>
          </cell>
          <cell r="B64" t="str">
            <v>Kensington and Chelsea</v>
          </cell>
          <cell r="C64">
            <v>2383501.2999999998</v>
          </cell>
          <cell r="D64">
            <v>4207930.6500000004</v>
          </cell>
          <cell r="E64">
            <v>5646914.2599999998</v>
          </cell>
        </row>
        <row r="65">
          <cell r="A65">
            <v>886</v>
          </cell>
          <cell r="B65" t="str">
            <v>Kent</v>
          </cell>
          <cell r="C65">
            <v>6638936.6200000001</v>
          </cell>
          <cell r="D65">
            <v>19361371.27</v>
          </cell>
          <cell r="E65">
            <v>22125077.75</v>
          </cell>
        </row>
        <row r="66">
          <cell r="A66">
            <v>810</v>
          </cell>
          <cell r="B66" t="str">
            <v>Kingston Upon Hull, City of</v>
          </cell>
          <cell r="C66">
            <v>1488666.89</v>
          </cell>
          <cell r="D66">
            <v>4840489.12</v>
          </cell>
          <cell r="E66">
            <v>4082082.35</v>
          </cell>
        </row>
        <row r="67">
          <cell r="A67">
            <v>314</v>
          </cell>
          <cell r="B67" t="str">
            <v>Kingston upon Thames</v>
          </cell>
          <cell r="C67">
            <v>5114646.33</v>
          </cell>
          <cell r="D67">
            <v>3612657.34</v>
          </cell>
          <cell r="E67">
            <v>3345524.13</v>
          </cell>
        </row>
        <row r="68">
          <cell r="A68">
            <v>382</v>
          </cell>
          <cell r="B68" t="str">
            <v>Kirklees</v>
          </cell>
          <cell r="C68">
            <v>1609971.75</v>
          </cell>
          <cell r="D68">
            <v>4996227.09</v>
          </cell>
          <cell r="E68">
            <v>4626135.53</v>
          </cell>
        </row>
        <row r="69">
          <cell r="A69">
            <v>340</v>
          </cell>
          <cell r="B69" t="str">
            <v>Knowsley</v>
          </cell>
          <cell r="C69">
            <v>509167.24</v>
          </cell>
          <cell r="D69">
            <v>2544598.87</v>
          </cell>
          <cell r="E69">
            <v>2335683.7000000002</v>
          </cell>
        </row>
        <row r="70">
          <cell r="A70">
            <v>208</v>
          </cell>
          <cell r="B70" t="str">
            <v>Lambeth</v>
          </cell>
          <cell r="C70">
            <v>2541861.3199999998</v>
          </cell>
          <cell r="D70">
            <v>3087751.89</v>
          </cell>
          <cell r="E70">
            <v>3069020.74</v>
          </cell>
        </row>
        <row r="71">
          <cell r="A71">
            <v>888</v>
          </cell>
          <cell r="B71" t="str">
            <v>Lancashire</v>
          </cell>
          <cell r="C71">
            <v>4724149.55</v>
          </cell>
          <cell r="D71">
            <v>12142546.789999999</v>
          </cell>
          <cell r="E71">
            <v>13947669.83</v>
          </cell>
        </row>
        <row r="72">
          <cell r="A72">
            <v>383</v>
          </cell>
          <cell r="B72" t="str">
            <v>Leeds</v>
          </cell>
          <cell r="C72">
            <v>4574287.88</v>
          </cell>
          <cell r="D72">
            <v>14384278.68</v>
          </cell>
          <cell r="E72">
            <v>14219092.369999999</v>
          </cell>
        </row>
        <row r="73">
          <cell r="A73">
            <v>856</v>
          </cell>
          <cell r="B73" t="str">
            <v>Leicester</v>
          </cell>
          <cell r="C73">
            <v>2013815.67</v>
          </cell>
          <cell r="D73">
            <v>5344018.33</v>
          </cell>
          <cell r="E73">
            <v>5339469.58</v>
          </cell>
        </row>
        <row r="74">
          <cell r="A74">
            <v>855</v>
          </cell>
          <cell r="B74" t="str">
            <v>Leicestershire</v>
          </cell>
          <cell r="C74">
            <v>3641554.5</v>
          </cell>
          <cell r="D74">
            <v>7607222.4500000002</v>
          </cell>
          <cell r="E74">
            <v>8900273.2599999998</v>
          </cell>
        </row>
        <row r="75">
          <cell r="A75">
            <v>209</v>
          </cell>
          <cell r="B75" t="str">
            <v>Lewisham</v>
          </cell>
          <cell r="C75">
            <v>2550162.94</v>
          </cell>
          <cell r="D75">
            <v>5046911.4000000004</v>
          </cell>
          <cell r="E75">
            <v>5217439.91</v>
          </cell>
        </row>
        <row r="76">
          <cell r="A76">
            <v>925</v>
          </cell>
          <cell r="B76" t="str">
            <v>Lincolnshire</v>
          </cell>
          <cell r="C76">
            <v>2986063.27</v>
          </cell>
          <cell r="D76">
            <v>7566726.7599999998</v>
          </cell>
          <cell r="E76">
            <v>9258604.2599999998</v>
          </cell>
        </row>
        <row r="77">
          <cell r="A77">
            <v>341</v>
          </cell>
          <cell r="B77" t="str">
            <v>Liverpool</v>
          </cell>
          <cell r="C77">
            <v>3460315.08</v>
          </cell>
          <cell r="D77">
            <v>9315179.0600000005</v>
          </cell>
          <cell r="E77">
            <v>8654776.9399999995</v>
          </cell>
        </row>
        <row r="78">
          <cell r="A78">
            <v>821</v>
          </cell>
          <cell r="B78" t="str">
            <v>Luton</v>
          </cell>
          <cell r="C78">
            <v>1243963.04</v>
          </cell>
          <cell r="D78">
            <v>2781098.22</v>
          </cell>
          <cell r="E78">
            <v>2658903.79</v>
          </cell>
        </row>
        <row r="79">
          <cell r="A79">
            <v>352</v>
          </cell>
          <cell r="B79" t="str">
            <v>Manchester</v>
          </cell>
          <cell r="C79">
            <v>2323799.63</v>
          </cell>
          <cell r="D79">
            <v>7657825.4199999999</v>
          </cell>
          <cell r="E79">
            <v>8769166.6600000001</v>
          </cell>
        </row>
        <row r="80">
          <cell r="A80">
            <v>887</v>
          </cell>
          <cell r="B80" t="str">
            <v>Medway</v>
          </cell>
          <cell r="C80">
            <v>1939762.41</v>
          </cell>
          <cell r="D80">
            <v>4164252.18</v>
          </cell>
          <cell r="E80">
            <v>3797269.39</v>
          </cell>
        </row>
        <row r="81">
          <cell r="A81">
            <v>315</v>
          </cell>
          <cell r="B81" t="str">
            <v>Merton</v>
          </cell>
          <cell r="C81">
            <v>2192304.7400000002</v>
          </cell>
          <cell r="D81">
            <v>3533652.42</v>
          </cell>
          <cell r="E81">
            <v>3091340.58</v>
          </cell>
        </row>
        <row r="82">
          <cell r="A82">
            <v>806</v>
          </cell>
          <cell r="B82" t="str">
            <v>Middlesbrough</v>
          </cell>
          <cell r="C82">
            <v>1159882.3</v>
          </cell>
          <cell r="D82">
            <v>2272147.42</v>
          </cell>
          <cell r="E82">
            <v>2735384.73</v>
          </cell>
        </row>
        <row r="83">
          <cell r="A83">
            <v>826</v>
          </cell>
          <cell r="B83" t="str">
            <v>Milton Keynes</v>
          </cell>
          <cell r="C83">
            <v>2971552.17</v>
          </cell>
          <cell r="D83">
            <v>6231240.4100000001</v>
          </cell>
          <cell r="E83">
            <v>6770747.3799999999</v>
          </cell>
        </row>
        <row r="84">
          <cell r="A84">
            <v>391</v>
          </cell>
          <cell r="B84" t="str">
            <v>Newcastle upon Tyne</v>
          </cell>
          <cell r="C84">
            <v>1461608.45</v>
          </cell>
          <cell r="D84">
            <v>3937598.84</v>
          </cell>
          <cell r="E84">
            <v>5332813.01</v>
          </cell>
        </row>
        <row r="85">
          <cell r="A85">
            <v>316</v>
          </cell>
          <cell r="B85" t="str">
            <v>Newham</v>
          </cell>
          <cell r="C85">
            <v>2611716.38</v>
          </cell>
          <cell r="D85">
            <v>4868467.3600000003</v>
          </cell>
          <cell r="E85">
            <v>4213880.83</v>
          </cell>
        </row>
        <row r="86">
          <cell r="A86">
            <v>926</v>
          </cell>
          <cell r="B86" t="str">
            <v>Norfolk</v>
          </cell>
          <cell r="C86">
            <v>4393596.96</v>
          </cell>
          <cell r="D86">
            <v>8956841.4000000004</v>
          </cell>
          <cell r="E86">
            <v>10364056.960000001</v>
          </cell>
        </row>
        <row r="87">
          <cell r="A87">
            <v>812</v>
          </cell>
          <cell r="B87" t="str">
            <v>North East Lincolnshire</v>
          </cell>
          <cell r="C87">
            <v>883215.54</v>
          </cell>
          <cell r="D87">
            <v>1959707.39</v>
          </cell>
          <cell r="E87">
            <v>1451636.76</v>
          </cell>
        </row>
        <row r="88">
          <cell r="A88">
            <v>813</v>
          </cell>
          <cell r="B88" t="str">
            <v>North Lincolnshire</v>
          </cell>
          <cell r="C88">
            <v>729278.21</v>
          </cell>
          <cell r="D88">
            <v>1790365.59</v>
          </cell>
          <cell r="E88">
            <v>2103149.27</v>
          </cell>
        </row>
        <row r="89">
          <cell r="A89">
            <v>940</v>
          </cell>
          <cell r="B89" t="str">
            <v>North Northamptonshire</v>
          </cell>
          <cell r="C89">
            <v>1296620.5058000002</v>
          </cell>
          <cell r="D89">
            <v>4054467.51</v>
          </cell>
          <cell r="E89">
            <v>5351579.26</v>
          </cell>
        </row>
        <row r="90">
          <cell r="A90">
            <v>802</v>
          </cell>
          <cell r="B90" t="str">
            <v>North Somerset</v>
          </cell>
          <cell r="C90">
            <v>1152776.08</v>
          </cell>
          <cell r="D90">
            <v>1696469.74</v>
          </cell>
          <cell r="E90">
            <v>2713823.78</v>
          </cell>
        </row>
        <row r="91">
          <cell r="A91">
            <v>392</v>
          </cell>
          <cell r="B91" t="str">
            <v>North Tyneside</v>
          </cell>
          <cell r="C91">
            <v>663431.61</v>
          </cell>
          <cell r="D91">
            <v>1784749.92</v>
          </cell>
          <cell r="E91">
            <v>2059754.44</v>
          </cell>
        </row>
        <row r="92">
          <cell r="A92">
            <v>815</v>
          </cell>
          <cell r="B92" t="str">
            <v>North Yorkshire</v>
          </cell>
          <cell r="C92">
            <v>716840.2</v>
          </cell>
          <cell r="D92">
            <v>3927843.74</v>
          </cell>
          <cell r="E92">
            <v>4539668.95</v>
          </cell>
        </row>
        <row r="93">
          <cell r="A93">
            <v>929</v>
          </cell>
          <cell r="B93" t="str">
            <v>Northumberland</v>
          </cell>
          <cell r="C93">
            <v>851301.82</v>
          </cell>
          <cell r="D93">
            <v>1253874.8600000001</v>
          </cell>
          <cell r="E93">
            <v>2450340.16</v>
          </cell>
        </row>
        <row r="94">
          <cell r="A94">
            <v>892</v>
          </cell>
          <cell r="B94" t="str">
            <v>Nottingham</v>
          </cell>
          <cell r="C94">
            <v>2550244.9700000002</v>
          </cell>
          <cell r="D94">
            <v>7297332.0099999998</v>
          </cell>
          <cell r="E94">
            <v>8115624.1200000001</v>
          </cell>
        </row>
        <row r="95">
          <cell r="A95">
            <v>891</v>
          </cell>
          <cell r="B95" t="str">
            <v>Nottinghamshire</v>
          </cell>
          <cell r="C95">
            <v>5316391.0599999996</v>
          </cell>
          <cell r="D95">
            <v>12969443.9</v>
          </cell>
          <cell r="E95">
            <v>12181977.460000001</v>
          </cell>
        </row>
        <row r="96">
          <cell r="A96">
            <v>353</v>
          </cell>
          <cell r="B96" t="str">
            <v>Oldham</v>
          </cell>
          <cell r="C96">
            <v>830008.86</v>
          </cell>
          <cell r="D96">
            <v>2189363.98</v>
          </cell>
          <cell r="E96">
            <v>3012464.4</v>
          </cell>
        </row>
        <row r="97">
          <cell r="A97">
            <v>931</v>
          </cell>
          <cell r="B97" t="str">
            <v>Oxfordshire</v>
          </cell>
          <cell r="C97">
            <v>3520938.22</v>
          </cell>
          <cell r="D97">
            <v>6988567.0999999996</v>
          </cell>
          <cell r="E97">
            <v>8675964.9100000001</v>
          </cell>
        </row>
        <row r="98">
          <cell r="A98">
            <v>874</v>
          </cell>
          <cell r="B98" t="str">
            <v>Peterborough</v>
          </cell>
          <cell r="C98">
            <v>1777784.42</v>
          </cell>
          <cell r="D98">
            <v>4560677.42</v>
          </cell>
          <cell r="E98">
            <v>4319191.41</v>
          </cell>
        </row>
        <row r="99">
          <cell r="A99">
            <v>879</v>
          </cell>
          <cell r="B99" t="str">
            <v>Plymouth</v>
          </cell>
          <cell r="C99">
            <v>1447787.32</v>
          </cell>
          <cell r="D99">
            <v>4100611.18</v>
          </cell>
          <cell r="E99">
            <v>4957324.2</v>
          </cell>
        </row>
        <row r="100">
          <cell r="A100">
            <v>851</v>
          </cell>
          <cell r="B100" t="str">
            <v>Portsmouth</v>
          </cell>
          <cell r="C100">
            <v>1181280.6200000001</v>
          </cell>
          <cell r="D100">
            <v>2864903.08</v>
          </cell>
          <cell r="E100">
            <v>2941031.43</v>
          </cell>
        </row>
        <row r="101">
          <cell r="A101">
            <v>870</v>
          </cell>
          <cell r="B101" t="str">
            <v>Reading</v>
          </cell>
          <cell r="C101">
            <v>954776.21</v>
          </cell>
          <cell r="D101">
            <v>2334117.54</v>
          </cell>
          <cell r="E101">
            <v>2643359.56</v>
          </cell>
        </row>
        <row r="102">
          <cell r="A102">
            <v>317</v>
          </cell>
          <cell r="B102" t="str">
            <v>Redbridge</v>
          </cell>
          <cell r="C102">
            <v>1847655.81</v>
          </cell>
          <cell r="D102">
            <v>5017279.1900000004</v>
          </cell>
          <cell r="E102">
            <v>6156719.6399999997</v>
          </cell>
        </row>
        <row r="103">
          <cell r="A103">
            <v>807</v>
          </cell>
          <cell r="B103" t="str">
            <v>Redcar and Cleveland</v>
          </cell>
          <cell r="C103">
            <v>807275.48</v>
          </cell>
          <cell r="D103">
            <v>639216.72</v>
          </cell>
          <cell r="E103">
            <v>1682939.3</v>
          </cell>
        </row>
        <row r="104">
          <cell r="A104">
            <v>318</v>
          </cell>
          <cell r="B104" t="str">
            <v>Richmond upon Thames</v>
          </cell>
          <cell r="C104">
            <v>6134035.2799999993</v>
          </cell>
          <cell r="D104">
            <v>3945958.8</v>
          </cell>
          <cell r="E104">
            <v>5172869.6500000004</v>
          </cell>
        </row>
        <row r="105">
          <cell r="A105">
            <v>354</v>
          </cell>
          <cell r="B105" t="str">
            <v>Rochdale</v>
          </cell>
          <cell r="C105">
            <v>1156818.5</v>
          </cell>
          <cell r="D105">
            <v>3452422.86</v>
          </cell>
          <cell r="E105">
            <v>3152450.12</v>
          </cell>
        </row>
        <row r="106">
          <cell r="A106">
            <v>372</v>
          </cell>
          <cell r="B106" t="str">
            <v>Rotherham</v>
          </cell>
          <cell r="C106">
            <v>1059889.81</v>
          </cell>
          <cell r="D106">
            <v>3156780.92</v>
          </cell>
          <cell r="E106">
            <v>3035076.85</v>
          </cell>
        </row>
        <row r="107">
          <cell r="A107">
            <v>857</v>
          </cell>
          <cell r="B107" t="str">
            <v>Rutland</v>
          </cell>
          <cell r="C107">
            <v>500000</v>
          </cell>
          <cell r="D107">
            <v>500000</v>
          </cell>
          <cell r="E107">
            <v>539009.43999999994</v>
          </cell>
        </row>
        <row r="108">
          <cell r="A108">
            <v>355</v>
          </cell>
          <cell r="B108" t="str">
            <v>Salford</v>
          </cell>
          <cell r="C108">
            <v>2467910.75</v>
          </cell>
          <cell r="D108">
            <v>5914969.3399999999</v>
          </cell>
          <cell r="E108">
            <v>7447948.5999999996</v>
          </cell>
        </row>
        <row r="109">
          <cell r="A109">
            <v>333</v>
          </cell>
          <cell r="B109" t="str">
            <v>Sandwell</v>
          </cell>
          <cell r="C109">
            <v>1488855.05</v>
          </cell>
          <cell r="D109">
            <v>4012901.74</v>
          </cell>
          <cell r="E109">
            <v>4955528.9400000004</v>
          </cell>
        </row>
        <row r="110">
          <cell r="A110">
            <v>343</v>
          </cell>
          <cell r="B110" t="str">
            <v>Sefton</v>
          </cell>
          <cell r="C110">
            <v>675523.94</v>
          </cell>
          <cell r="D110">
            <v>2062067.3</v>
          </cell>
          <cell r="E110">
            <v>2908640.5</v>
          </cell>
        </row>
        <row r="111">
          <cell r="A111">
            <v>373</v>
          </cell>
          <cell r="B111" t="str">
            <v>Sheffield</v>
          </cell>
          <cell r="C111">
            <v>1944425.94</v>
          </cell>
          <cell r="D111">
            <v>6722522.29</v>
          </cell>
          <cell r="E111">
            <v>7129918.9500000002</v>
          </cell>
        </row>
        <row r="112">
          <cell r="A112">
            <v>893</v>
          </cell>
          <cell r="B112" t="str">
            <v>Shropshire</v>
          </cell>
          <cell r="C112">
            <v>500000</v>
          </cell>
          <cell r="D112">
            <v>2080231.35</v>
          </cell>
          <cell r="E112">
            <v>3116128.92</v>
          </cell>
        </row>
        <row r="113">
          <cell r="A113">
            <v>871</v>
          </cell>
          <cell r="B113" t="str">
            <v>Slough</v>
          </cell>
          <cell r="C113">
            <v>2065765.64</v>
          </cell>
          <cell r="D113">
            <v>3592574.08</v>
          </cell>
          <cell r="E113">
            <v>2959480.75</v>
          </cell>
        </row>
        <row r="114">
          <cell r="A114">
            <v>334</v>
          </cell>
          <cell r="B114" t="str">
            <v>Solihull</v>
          </cell>
          <cell r="C114">
            <v>1055762.06</v>
          </cell>
          <cell r="D114">
            <v>3052259.48</v>
          </cell>
          <cell r="E114">
            <v>3226043.52</v>
          </cell>
        </row>
        <row r="115">
          <cell r="A115">
            <v>933</v>
          </cell>
          <cell r="B115" t="str">
            <v>Somerset</v>
          </cell>
          <cell r="C115">
            <v>983283.28</v>
          </cell>
          <cell r="D115">
            <v>4265835.58</v>
          </cell>
          <cell r="E115">
            <v>5931179.3099999996</v>
          </cell>
        </row>
        <row r="116">
          <cell r="A116">
            <v>803</v>
          </cell>
          <cell r="B116" t="str">
            <v>South Gloucestershire</v>
          </cell>
          <cell r="C116">
            <v>1908231.29</v>
          </cell>
          <cell r="D116">
            <v>5174807.7</v>
          </cell>
          <cell r="E116">
            <v>5559618.6200000001</v>
          </cell>
        </row>
        <row r="117">
          <cell r="A117">
            <v>393</v>
          </cell>
          <cell r="B117" t="str">
            <v>South Tyneside</v>
          </cell>
          <cell r="C117">
            <v>632130.41</v>
          </cell>
          <cell r="D117">
            <v>1635605.09</v>
          </cell>
          <cell r="E117">
            <v>1604353.28</v>
          </cell>
        </row>
        <row r="118">
          <cell r="A118">
            <v>852</v>
          </cell>
          <cell r="B118" t="str">
            <v>Southampton</v>
          </cell>
          <cell r="C118">
            <v>2106601.46</v>
          </cell>
          <cell r="D118">
            <v>4866961.12</v>
          </cell>
          <cell r="E118">
            <v>4747170.12</v>
          </cell>
        </row>
        <row r="119">
          <cell r="A119">
            <v>882</v>
          </cell>
          <cell r="B119" t="str">
            <v>Southend-on-Sea</v>
          </cell>
          <cell r="C119">
            <v>1061569.94</v>
          </cell>
          <cell r="D119">
            <v>3356418.63</v>
          </cell>
          <cell r="E119">
            <v>2455026.29</v>
          </cell>
        </row>
        <row r="120">
          <cell r="A120">
            <v>210</v>
          </cell>
          <cell r="B120" t="str">
            <v>Southwark</v>
          </cell>
          <cell r="C120">
            <v>1306335.56</v>
          </cell>
          <cell r="D120">
            <v>4091409.96</v>
          </cell>
          <cell r="E120">
            <v>4206849.46</v>
          </cell>
        </row>
        <row r="121">
          <cell r="A121">
            <v>342</v>
          </cell>
          <cell r="B121" t="str">
            <v>St Helens</v>
          </cell>
          <cell r="C121">
            <v>649444.03</v>
          </cell>
          <cell r="D121">
            <v>2084290.19</v>
          </cell>
          <cell r="E121">
            <v>2009855.89</v>
          </cell>
        </row>
        <row r="122">
          <cell r="A122">
            <v>860</v>
          </cell>
          <cell r="B122" t="str">
            <v>Staffordshire</v>
          </cell>
          <cell r="C122">
            <v>2441299.98</v>
          </cell>
          <cell r="D122">
            <v>6188560.9299999997</v>
          </cell>
          <cell r="E122">
            <v>7099232.0700000003</v>
          </cell>
        </row>
        <row r="123">
          <cell r="A123">
            <v>356</v>
          </cell>
          <cell r="B123" t="str">
            <v>Stockport</v>
          </cell>
          <cell r="C123">
            <v>1274115.32</v>
          </cell>
          <cell r="D123">
            <v>3428664.41</v>
          </cell>
          <cell r="E123">
            <v>3149765.55</v>
          </cell>
        </row>
        <row r="124">
          <cell r="A124">
            <v>808</v>
          </cell>
          <cell r="B124" t="str">
            <v>Stockton-on-Tees</v>
          </cell>
          <cell r="C124">
            <v>876119.04000000004</v>
          </cell>
          <cell r="D124">
            <v>1927797.7</v>
          </cell>
          <cell r="E124">
            <v>2656069.89</v>
          </cell>
        </row>
        <row r="125">
          <cell r="A125">
            <v>861</v>
          </cell>
          <cell r="B125" t="str">
            <v>Stoke-on-Trent</v>
          </cell>
          <cell r="C125">
            <v>10199220.460000001</v>
          </cell>
          <cell r="D125">
            <v>3316909.06</v>
          </cell>
          <cell r="E125">
            <v>3634622.02</v>
          </cell>
        </row>
        <row r="126">
          <cell r="A126">
            <v>935</v>
          </cell>
          <cell r="B126" t="str">
            <v>Suffolk</v>
          </cell>
          <cell r="C126">
            <v>2111925.19</v>
          </cell>
          <cell r="D126">
            <v>5308690.75</v>
          </cell>
          <cell r="E126">
            <v>7069229.9299999997</v>
          </cell>
        </row>
        <row r="127">
          <cell r="A127">
            <v>394</v>
          </cell>
          <cell r="B127" t="str">
            <v>Sunderland</v>
          </cell>
          <cell r="C127">
            <v>520782.55</v>
          </cell>
          <cell r="D127">
            <v>2847328.24</v>
          </cell>
          <cell r="E127">
            <v>2487891.73</v>
          </cell>
        </row>
        <row r="128">
          <cell r="A128">
            <v>936</v>
          </cell>
          <cell r="B128" t="str">
            <v>Surrey</v>
          </cell>
          <cell r="C128">
            <v>6920304.2199999997</v>
          </cell>
          <cell r="D128">
            <v>11964742.99</v>
          </cell>
          <cell r="E128">
            <v>15706819.6</v>
          </cell>
        </row>
        <row r="129">
          <cell r="A129">
            <v>319</v>
          </cell>
          <cell r="B129" t="str">
            <v>Sutton</v>
          </cell>
          <cell r="C129">
            <v>1924542.49</v>
          </cell>
          <cell r="D129">
            <v>4606270.8499999996</v>
          </cell>
          <cell r="E129">
            <v>3166542.62</v>
          </cell>
        </row>
        <row r="130">
          <cell r="A130">
            <v>866</v>
          </cell>
          <cell r="B130" t="str">
            <v>Swindon</v>
          </cell>
          <cell r="C130">
            <v>1598452.1</v>
          </cell>
          <cell r="D130">
            <v>3979657.93</v>
          </cell>
          <cell r="E130">
            <v>3500619.85</v>
          </cell>
        </row>
        <row r="131">
          <cell r="A131">
            <v>357</v>
          </cell>
          <cell r="B131" t="str">
            <v>Tameside</v>
          </cell>
          <cell r="C131">
            <v>1223336.1100000001</v>
          </cell>
          <cell r="D131">
            <v>3704000.42</v>
          </cell>
          <cell r="E131">
            <v>3521623.39</v>
          </cell>
        </row>
        <row r="132">
          <cell r="A132">
            <v>894</v>
          </cell>
          <cell r="B132" t="str">
            <v>Telford and Wrekin</v>
          </cell>
          <cell r="C132">
            <v>1303857.8700000001</v>
          </cell>
          <cell r="D132">
            <v>2790395.8</v>
          </cell>
          <cell r="E132">
            <v>2795690.2</v>
          </cell>
        </row>
        <row r="133">
          <cell r="A133">
            <v>883</v>
          </cell>
          <cell r="B133" t="str">
            <v>Thurrock</v>
          </cell>
          <cell r="C133">
            <v>678526</v>
          </cell>
          <cell r="D133">
            <v>2606240.34</v>
          </cell>
          <cell r="E133">
            <v>3265766.61</v>
          </cell>
        </row>
        <row r="134">
          <cell r="A134">
            <v>880</v>
          </cell>
          <cell r="B134" t="str">
            <v>Torbay</v>
          </cell>
          <cell r="C134">
            <v>530149.55000000005</v>
          </cell>
          <cell r="D134">
            <v>1269329.49</v>
          </cell>
          <cell r="E134">
            <v>1401225</v>
          </cell>
        </row>
        <row r="135">
          <cell r="A135">
            <v>211</v>
          </cell>
          <cell r="B135" t="str">
            <v>Tower Hamlets</v>
          </cell>
          <cell r="C135">
            <v>2638807.37</v>
          </cell>
          <cell r="D135">
            <v>6935373.6299999999</v>
          </cell>
          <cell r="E135">
            <v>6200566.54</v>
          </cell>
        </row>
        <row r="136">
          <cell r="A136">
            <v>358</v>
          </cell>
          <cell r="B136" t="str">
            <v>Trafford</v>
          </cell>
          <cell r="C136">
            <v>1676744.46</v>
          </cell>
          <cell r="D136">
            <v>4728994.96</v>
          </cell>
          <cell r="E136">
            <v>3680071.94</v>
          </cell>
        </row>
        <row r="137">
          <cell r="A137">
            <v>384</v>
          </cell>
          <cell r="B137" t="str">
            <v>Wakefield</v>
          </cell>
          <cell r="C137">
            <v>1473875.94</v>
          </cell>
          <cell r="D137">
            <v>3908502.09</v>
          </cell>
          <cell r="E137">
            <v>3762213.6</v>
          </cell>
        </row>
        <row r="138">
          <cell r="A138">
            <v>335</v>
          </cell>
          <cell r="B138" t="str">
            <v>Walsall</v>
          </cell>
          <cell r="C138">
            <v>1419381.97</v>
          </cell>
          <cell r="D138">
            <v>4712864.84</v>
          </cell>
          <cell r="E138">
            <v>4365293.26</v>
          </cell>
        </row>
        <row r="139">
          <cell r="A139">
            <v>320</v>
          </cell>
          <cell r="B139" t="str">
            <v>Waltham Forest</v>
          </cell>
          <cell r="C139">
            <v>1434725.15</v>
          </cell>
          <cell r="D139">
            <v>3629540.93</v>
          </cell>
          <cell r="E139">
            <v>3270892.74</v>
          </cell>
        </row>
        <row r="140">
          <cell r="A140">
            <v>212</v>
          </cell>
          <cell r="B140" t="str">
            <v>Wandsworth</v>
          </cell>
          <cell r="C140">
            <v>4837414.07</v>
          </cell>
          <cell r="D140">
            <v>10168868.67</v>
          </cell>
          <cell r="E140">
            <v>9820700.0700000003</v>
          </cell>
        </row>
        <row r="141">
          <cell r="A141">
            <v>877</v>
          </cell>
          <cell r="B141" t="str">
            <v>Warrington</v>
          </cell>
          <cell r="C141">
            <v>710210.47</v>
          </cell>
          <cell r="D141">
            <v>1801134.34</v>
          </cell>
          <cell r="E141">
            <v>1608297.26</v>
          </cell>
        </row>
        <row r="142">
          <cell r="A142">
            <v>937</v>
          </cell>
          <cell r="B142" t="str">
            <v>Warwickshire</v>
          </cell>
          <cell r="C142">
            <v>2747759.95</v>
          </cell>
          <cell r="D142">
            <v>6121709.4900000002</v>
          </cell>
          <cell r="E142">
            <v>6007773.6900000004</v>
          </cell>
        </row>
        <row r="143">
          <cell r="A143">
            <v>869</v>
          </cell>
          <cell r="B143" t="str">
            <v>West Berkshire</v>
          </cell>
          <cell r="C143">
            <v>500000</v>
          </cell>
          <cell r="D143">
            <v>1187541.26</v>
          </cell>
          <cell r="E143">
            <v>2541076.7599999998</v>
          </cell>
        </row>
        <row r="144">
          <cell r="A144">
            <v>941</v>
          </cell>
          <cell r="B144" t="str">
            <v>West Northamptonshire</v>
          </cell>
          <cell r="C144">
            <v>1522119.7242000001</v>
          </cell>
          <cell r="D144">
            <v>7045765.2599999998</v>
          </cell>
          <cell r="E144">
            <v>6689989.0599999996</v>
          </cell>
        </row>
        <row r="145">
          <cell r="A145">
            <v>938</v>
          </cell>
          <cell r="B145" t="str">
            <v>West Sussex</v>
          </cell>
          <cell r="C145">
            <v>4095781.27</v>
          </cell>
          <cell r="D145">
            <v>10265965.869999999</v>
          </cell>
          <cell r="E145">
            <v>10784333.460000001</v>
          </cell>
        </row>
        <row r="146">
          <cell r="A146">
            <v>213</v>
          </cell>
          <cell r="B146" t="str">
            <v>Westminster</v>
          </cell>
          <cell r="C146">
            <v>1040039.03</v>
          </cell>
          <cell r="D146">
            <v>2663832.25</v>
          </cell>
          <cell r="E146">
            <v>3228122.99</v>
          </cell>
        </row>
        <row r="147">
          <cell r="A147">
            <v>359</v>
          </cell>
          <cell r="B147" t="str">
            <v>Wigan</v>
          </cell>
          <cell r="C147">
            <v>1625569.97</v>
          </cell>
          <cell r="D147">
            <v>3671216.06</v>
          </cell>
          <cell r="E147">
            <v>3322463.79</v>
          </cell>
        </row>
        <row r="148">
          <cell r="A148">
            <v>865</v>
          </cell>
          <cell r="B148" t="str">
            <v>Wiltshire</v>
          </cell>
          <cell r="C148">
            <v>2055333.02</v>
          </cell>
          <cell r="D148">
            <v>3684432.3</v>
          </cell>
          <cell r="E148">
            <v>5326076.24</v>
          </cell>
        </row>
        <row r="149">
          <cell r="A149">
            <v>868</v>
          </cell>
          <cell r="B149" t="str">
            <v>Windsor and Maidenhead</v>
          </cell>
          <cell r="C149">
            <v>500000</v>
          </cell>
          <cell r="D149">
            <v>1299989.52</v>
          </cell>
          <cell r="E149">
            <v>1921231.74</v>
          </cell>
        </row>
        <row r="150">
          <cell r="A150">
            <v>344</v>
          </cell>
          <cell r="B150" t="str">
            <v>Wirral</v>
          </cell>
          <cell r="C150">
            <v>1046545.72</v>
          </cell>
          <cell r="D150">
            <v>2870617.03</v>
          </cell>
          <cell r="E150">
            <v>2638010.23</v>
          </cell>
        </row>
        <row r="151">
          <cell r="A151">
            <v>872</v>
          </cell>
          <cell r="B151" t="str">
            <v>Wokingham</v>
          </cell>
          <cell r="C151">
            <v>1266317.22</v>
          </cell>
          <cell r="D151">
            <v>3885598.51</v>
          </cell>
          <cell r="E151">
            <v>3034721.69</v>
          </cell>
        </row>
        <row r="152">
          <cell r="A152">
            <v>336</v>
          </cell>
          <cell r="B152" t="str">
            <v>Wolverhampton</v>
          </cell>
          <cell r="C152">
            <v>2254086.9900000002</v>
          </cell>
          <cell r="D152">
            <v>3501154.41</v>
          </cell>
          <cell r="E152">
            <v>4004862.35</v>
          </cell>
        </row>
        <row r="153">
          <cell r="A153">
            <v>885</v>
          </cell>
          <cell r="B153" t="str">
            <v>Worcestershire</v>
          </cell>
          <cell r="C153">
            <v>1539043.81</v>
          </cell>
          <cell r="D153">
            <v>5284717.04</v>
          </cell>
          <cell r="E153">
            <v>5421935.3799999999</v>
          </cell>
        </row>
        <row r="154">
          <cell r="A154">
            <v>816</v>
          </cell>
          <cell r="B154" t="str">
            <v>York</v>
          </cell>
          <cell r="C154">
            <v>627439.06000000006</v>
          </cell>
          <cell r="D154">
            <v>2478229.9900000002</v>
          </cell>
          <cell r="E154">
            <v>2739562.39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7BCF09-2DF0-40D2-A8D8-6267C4AB1AFF}" name="Table1" displayName="Table1" ref="B21:U70" totalsRowShown="0" headerRowDxfId="22" dataDxfId="21" tableBorderDxfId="20">
  <autoFilter ref="B21:U70" xr:uid="{1106B6C6-675A-4BA3-83A8-99207CA0414D}"/>
  <tableColumns count="20">
    <tableColumn id="1" xr3:uid="{1C7AD60C-6B66-4366-B451-1E5BAB8C90BE}" name="Name of School or Institution" dataDxfId="19"/>
    <tableColumn id="3" xr3:uid="{AA9053F0-F812-4BE2-9840-00B7DC8CBFF1}" name="URN _x000a_(If known)" dataDxfId="18"/>
    <tableColumn id="4" xr3:uid="{D6719FE3-8032-4E05-83FE-B5AFBCB8A8E4}" name="School or Institution Address" dataDxfId="17"/>
    <tableColumn id="5" xr3:uid="{BFE83C0A-F46D-4E2A-954B-480C64034F55}" name="Institution Type" dataDxfId="16"/>
    <tableColumn id="6" xr3:uid="{3AA53711-B8B9-49E0-9734-31FA80587628}" name="Ofsted Judgement" dataDxfId="15"/>
    <tableColumn id="7" xr3:uid="{1E5078A2-8EDF-400D-AE6F-B12B0A515816}" name="Age Range " dataDxfId="14"/>
    <tableColumn id="8" xr3:uid="{E6656351-3C56-4D94-96CB-DF0BB2A78953}" name="Initial number of new HN places operational upon completion" dataDxfId="13"/>
    <tableColumn id="19" xr3:uid="{D5D0F93B-1C47-4DD5-9E1D-EC7F7DD4E338}" name="Total number of new HN places the project will deliver once at capacity" dataDxfId="12"/>
    <tableColumn id="9" xr3:uid="{1C138700-F6A4-4313-9D77-0C91BFB6496C}" name="Number of reprovided HN places" dataDxfId="11"/>
    <tableColumn id="11" xr3:uid="{7EFC90F9-8380-4D1A-9E6E-A057E66FBD11}" name="What is the primary type of need this project will address?" dataDxfId="10"/>
    <tableColumn id="2" xr3:uid="{F228E02F-5D47-4DCC-A2E9-A17290DBD90D}" name="In addition to the primary type of need, will the project address any other types of need?" dataDxfId="9"/>
    <tableColumn id="10" xr3:uid="{325AC747-2875-4255-B56C-EE860BB74C29}" name="What is the main purpose of the project?" dataDxfId="8"/>
    <tableColumn id="23" xr3:uid="{C7DE9A32-9FD9-4418-87AE-5485EB828D56}" name="How much 2021-22 HNPCA funding will the project use?" dataDxfId="7"/>
    <tableColumn id="12" xr3:uid="{56F5CB1F-A259-4D2D-899E-2A8A25A3512B}" name="How much 2022-23 HNPCA funding will the project use?" dataDxfId="6"/>
    <tableColumn id="24" xr3:uid="{2A29FDA8-1621-4EA8-A7E4-E3D74613D3D1}" name="How much 2023-24 HNPCA funding will the project use?" dataDxfId="5" dataCellStyle="Currency"/>
    <tableColumn id="14" xr3:uid="{D8FF06BE-2584-498A-A9A8-1FE54CC68543}" name="In addition to HNPCA, how much additional funding from housing developer contributions (s106 and CIL) will the project use?" dataDxfId="4" dataCellStyle="Currency"/>
    <tableColumn id="13" xr3:uid="{D9AD8D25-7891-4E81-B994-93179C7F6864}" name="If the project will use any other additional funding, how much funding will this be?" dataDxfId="3" dataCellStyle="Currency"/>
    <tableColumn id="18" xr3:uid="{5AC17DAA-0E4E-4839-8B24-5625A2B72F2F}" name="Have you consulted locally regarding this project?" dataDxfId="2"/>
    <tableColumn id="15" xr3:uid="{23A66B48-ABB7-4710-84F8-D0B4826DEC44}" name="Please give more details about what you have done as part of the consultation process" dataDxfId="1"/>
    <tableColumn id="16" xr3:uid="{7B60FAED-3465-4D42-8D16-82B8103D387F}" name="Which academic year do you anticipate the project being completed and the places being in u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5A8F-C2DE-44A0-A413-B9B143B7C09E}">
  <sheetPr>
    <pageSetUpPr fitToPage="1"/>
  </sheetPr>
  <dimension ref="B1:V284"/>
  <sheetViews>
    <sheetView tabSelected="1" zoomScale="70" zoomScaleNormal="70" workbookViewId="0">
      <selection activeCell="H11" sqref="H11"/>
    </sheetView>
  </sheetViews>
  <sheetFormatPr defaultColWidth="9" defaultRowHeight="15" x14ac:dyDescent="0.25"/>
  <cols>
    <col min="1" max="1" width="1" style="1" customWidth="1"/>
    <col min="2" max="2" width="20" style="1" customWidth="1"/>
    <col min="3" max="3" width="12.28515625" style="2" customWidth="1"/>
    <col min="4" max="4" width="29" style="1" customWidth="1"/>
    <col min="5" max="5" width="26" customWidth="1"/>
    <col min="6" max="6" width="25.7109375" customWidth="1"/>
    <col min="7" max="7" width="11" customWidth="1"/>
    <col min="8" max="8" width="16.7109375" style="61" customWidth="1"/>
    <col min="9" max="10" width="16.85546875" style="61" customWidth="1"/>
    <col min="11" max="11" width="25" customWidth="1"/>
    <col min="12" max="12" width="26" style="1" customWidth="1"/>
    <col min="13" max="13" width="32" customWidth="1"/>
    <col min="14" max="15" width="26.85546875" style="15" customWidth="1"/>
    <col min="16" max="18" width="27" style="3" customWidth="1"/>
    <col min="19" max="19" width="28.85546875" style="1" customWidth="1"/>
    <col min="20" max="20" width="33" style="1" customWidth="1"/>
    <col min="21" max="21" width="22.5703125" style="1" customWidth="1"/>
    <col min="22" max="22" width="45.28515625" style="1" customWidth="1"/>
    <col min="23" max="25" width="29" style="1" customWidth="1"/>
    <col min="26" max="26" width="28.28515625" style="1" customWidth="1"/>
    <col min="27" max="27" width="26.28515625" style="1" customWidth="1"/>
    <col min="28" max="28" width="19.28515625" style="1" customWidth="1"/>
    <col min="29" max="29" width="36" style="1" customWidth="1"/>
    <col min="30" max="30" width="26" style="1" customWidth="1"/>
    <col min="31" max="31" width="62" style="1" customWidth="1"/>
    <col min="32" max="16384" width="9" style="1"/>
  </cols>
  <sheetData>
    <row r="1" spans="2:18" x14ac:dyDescent="0.25">
      <c r="E1" s="1"/>
      <c r="F1" s="1"/>
      <c r="G1" s="1"/>
      <c r="H1" s="2"/>
      <c r="I1" s="2"/>
      <c r="J1" s="2"/>
      <c r="K1" s="1"/>
      <c r="M1" s="1"/>
      <c r="N1" s="3"/>
      <c r="O1" s="3"/>
    </row>
    <row r="2" spans="2:18" ht="18" x14ac:dyDescent="0.25">
      <c r="B2" s="4" t="s">
        <v>0</v>
      </c>
      <c r="E2" s="1"/>
      <c r="F2" s="1"/>
      <c r="G2" s="1"/>
      <c r="H2" s="2"/>
      <c r="I2" s="2"/>
      <c r="J2" s="2"/>
      <c r="K2" s="1"/>
      <c r="M2" s="1"/>
      <c r="N2" s="3"/>
      <c r="O2" s="3"/>
    </row>
    <row r="3" spans="2:18" x14ac:dyDescent="0.25">
      <c r="E3" s="1"/>
      <c r="F3" s="1"/>
      <c r="G3" s="1"/>
      <c r="H3" s="2"/>
      <c r="I3" s="2"/>
      <c r="J3" s="2"/>
      <c r="K3" s="1"/>
      <c r="M3" s="1"/>
      <c r="N3" s="3"/>
      <c r="O3" s="3"/>
    </row>
    <row r="4" spans="2:18" s="7" customFormat="1" ht="15.75" customHeight="1" x14ac:dyDescent="0.25">
      <c r="B4" s="5" t="s">
        <v>1</v>
      </c>
      <c r="C4" s="6"/>
      <c r="H4" s="6"/>
      <c r="I4" s="6"/>
      <c r="J4" s="6"/>
      <c r="N4" s="8"/>
      <c r="O4" s="8"/>
      <c r="P4" s="8"/>
      <c r="Q4" s="8"/>
      <c r="R4" s="8"/>
    </row>
    <row r="5" spans="2:18" s="7" customFormat="1" ht="21.4" customHeight="1" x14ac:dyDescent="0.25">
      <c r="B5" s="9" t="s">
        <v>2</v>
      </c>
      <c r="C5" s="6"/>
      <c r="H5" s="6"/>
      <c r="I5" s="6"/>
      <c r="J5" s="6"/>
      <c r="N5" s="8"/>
      <c r="O5" s="8"/>
      <c r="P5" s="8"/>
      <c r="Q5" s="8"/>
      <c r="R5" s="8"/>
    </row>
    <row r="6" spans="2:18" ht="16.149999999999999" customHeight="1" thickBot="1" x14ac:dyDescent="0.3">
      <c r="E6" s="1"/>
      <c r="F6" s="1"/>
      <c r="G6" s="1"/>
      <c r="H6" s="2"/>
      <c r="I6" s="2"/>
      <c r="J6" s="2"/>
      <c r="K6" s="1"/>
      <c r="M6" s="1"/>
      <c r="N6" s="3"/>
      <c r="O6" s="3"/>
    </row>
    <row r="7" spans="2:18" ht="19.149999999999999" customHeight="1" thickBot="1" x14ac:dyDescent="0.3">
      <c r="C7" s="10" t="s">
        <v>3</v>
      </c>
      <c r="D7" s="11" t="s">
        <v>4</v>
      </c>
      <c r="E7" s="1"/>
      <c r="F7" s="1"/>
      <c r="G7" s="1"/>
      <c r="H7" s="2"/>
      <c r="I7" s="2"/>
      <c r="J7" s="2"/>
      <c r="K7" s="12" t="s">
        <v>5</v>
      </c>
      <c r="L7" s="13">
        <v>45237</v>
      </c>
      <c r="M7" s="1"/>
      <c r="N7" s="14"/>
    </row>
    <row r="8" spans="2:18" ht="16.899999999999999" customHeight="1" thickBot="1" x14ac:dyDescent="0.3">
      <c r="C8" s="16" t="s">
        <v>6</v>
      </c>
      <c r="D8" s="17">
        <f>_xlfn.XLOOKUP(D7,[1]Tables!B2:B154,[1]Tables!A2:A154)</f>
        <v>855</v>
      </c>
      <c r="E8" s="1"/>
      <c r="F8" s="1"/>
      <c r="G8" s="1"/>
      <c r="H8" s="2"/>
      <c r="I8" s="2"/>
      <c r="J8" s="2"/>
      <c r="K8" s="1"/>
      <c r="L8" s="18"/>
      <c r="M8" s="1"/>
      <c r="N8" s="19"/>
      <c r="O8" s="3"/>
    </row>
    <row r="9" spans="2:18" ht="16.899999999999999" customHeight="1" x14ac:dyDescent="0.25">
      <c r="C9" s="16"/>
      <c r="D9" s="20"/>
      <c r="E9" s="1"/>
      <c r="F9" s="1"/>
      <c r="G9" s="1"/>
      <c r="H9" s="2"/>
      <c r="I9" s="2"/>
      <c r="J9" s="2"/>
      <c r="K9" s="1"/>
      <c r="M9" s="1"/>
      <c r="N9" s="19"/>
      <c r="O9" s="3"/>
    </row>
    <row r="10" spans="2:18" ht="16.899999999999999" customHeight="1" x14ac:dyDescent="0.25">
      <c r="C10" s="10" t="s">
        <v>7</v>
      </c>
      <c r="D10" s="21">
        <f>_xlfn.XLOOKUP(D7,[1]Tables!B2:B154,[1]Tables!C2:C154)</f>
        <v>3641554.5</v>
      </c>
      <c r="E10" s="1"/>
      <c r="F10" s="1"/>
      <c r="G10" s="1"/>
      <c r="H10" s="2"/>
      <c r="I10" s="2"/>
      <c r="J10" s="2"/>
      <c r="K10" s="1"/>
      <c r="M10" s="1"/>
      <c r="N10" s="3"/>
      <c r="O10" s="3"/>
    </row>
    <row r="11" spans="2:18" ht="16.899999999999999" customHeight="1" x14ac:dyDescent="0.25">
      <c r="C11" s="16"/>
      <c r="D11"/>
      <c r="E11" s="1"/>
      <c r="F11" s="1"/>
      <c r="G11" s="1"/>
      <c r="H11" s="2"/>
      <c r="I11" s="2"/>
      <c r="J11" s="2"/>
      <c r="K11" s="22" t="s">
        <v>8</v>
      </c>
      <c r="M11" s="1"/>
      <c r="N11" s="19"/>
      <c r="O11" s="3"/>
    </row>
    <row r="12" spans="2:18" ht="16.899999999999999" customHeight="1" thickBot="1" x14ac:dyDescent="0.3">
      <c r="C12" s="10" t="s">
        <v>9</v>
      </c>
      <c r="D12" s="21">
        <f>_xlfn.XLOOKUP(D7,[1]Tables!B2:B154,[1]Tables!D2:D154)</f>
        <v>7607222.4500000002</v>
      </c>
      <c r="E12" s="1"/>
      <c r="F12" s="1"/>
      <c r="G12" s="1"/>
      <c r="H12" s="2"/>
      <c r="I12" s="2"/>
      <c r="J12" s="2"/>
      <c r="K12" s="23" t="s">
        <v>10</v>
      </c>
      <c r="L12" s="24">
        <f>SUM(Table1[How much 2022-23 HNPCA funding will the project use?])</f>
        <v>7607222.4500000002</v>
      </c>
      <c r="M12" s="1"/>
      <c r="N12" s="19"/>
      <c r="O12" s="3"/>
    </row>
    <row r="13" spans="2:18" ht="16.899999999999999" customHeight="1" thickBot="1" x14ac:dyDescent="0.3">
      <c r="C13" s="10" t="s">
        <v>11</v>
      </c>
      <c r="D13" s="21">
        <f>_xlfn.XLOOKUP(D7,[1]Tables!B2:B154,[1]Tables!E2:E154)</f>
        <v>8900273.2599999998</v>
      </c>
      <c r="E13" s="1"/>
      <c r="F13" s="1"/>
      <c r="G13" s="1"/>
      <c r="H13" s="2"/>
      <c r="I13" s="2"/>
      <c r="J13" s="2"/>
      <c r="K13" s="23" t="s">
        <v>12</v>
      </c>
      <c r="L13" s="24">
        <f>SUM(Table1[How much 2023-24 HNPCA funding will the project use?])</f>
        <v>24882.49</v>
      </c>
      <c r="M13" s="1"/>
      <c r="N13" s="3"/>
      <c r="O13" s="3"/>
      <c r="Q13" s="25"/>
    </row>
    <row r="14" spans="2:18" ht="16.899999999999999" customHeight="1" x14ac:dyDescent="0.25">
      <c r="C14" s="10"/>
      <c r="D14" s="26"/>
      <c r="E14" s="1"/>
      <c r="F14" s="1"/>
      <c r="G14" s="1"/>
      <c r="H14" s="2"/>
      <c r="I14" s="2"/>
      <c r="J14" s="2"/>
      <c r="K14" s="27" t="s">
        <v>13</v>
      </c>
      <c r="L14" s="28">
        <f>SUM(L12+L13)</f>
        <v>7632104.9400000004</v>
      </c>
      <c r="M14" s="1"/>
      <c r="N14" s="3"/>
      <c r="O14" s="3"/>
    </row>
    <row r="15" spans="2:18" ht="16.899999999999999" customHeight="1" x14ac:dyDescent="0.25">
      <c r="C15" s="10"/>
      <c r="D15" s="26"/>
      <c r="E15" s="1"/>
      <c r="F15" s="1"/>
      <c r="G15" s="1"/>
      <c r="H15" s="2"/>
      <c r="I15" s="2"/>
      <c r="J15" s="2"/>
      <c r="K15" s="27" t="s">
        <v>14</v>
      </c>
      <c r="L15" s="28">
        <f>SUM(D12:D13)-L14</f>
        <v>8875390.7699999996</v>
      </c>
      <c r="M15" s="1"/>
      <c r="N15" s="3"/>
      <c r="O15" s="3"/>
    </row>
    <row r="16" spans="2:18" x14ac:dyDescent="0.25">
      <c r="E16" s="1"/>
      <c r="F16" s="1"/>
      <c r="G16" s="1"/>
      <c r="H16" s="2"/>
      <c r="I16" s="2"/>
      <c r="J16" s="2"/>
      <c r="K16" s="1"/>
      <c r="M16" s="1"/>
      <c r="N16" s="3"/>
      <c r="O16" s="3"/>
    </row>
    <row r="17" spans="2:22" ht="12" customHeight="1" thickBot="1" x14ac:dyDescent="0.3">
      <c r="E17" s="1"/>
      <c r="F17" s="1"/>
      <c r="G17" s="1"/>
      <c r="H17" s="2"/>
      <c r="I17" s="2"/>
      <c r="J17" s="2"/>
      <c r="K17" s="1"/>
      <c r="M17" s="1"/>
      <c r="N17" s="3"/>
      <c r="O17" s="3"/>
    </row>
    <row r="18" spans="2:22" ht="28.9" customHeight="1" thickBot="1" x14ac:dyDescent="0.3">
      <c r="B18" s="29" t="s">
        <v>15</v>
      </c>
      <c r="C18" s="30"/>
      <c r="D18" s="31"/>
      <c r="E18" s="31"/>
      <c r="F18" s="31"/>
      <c r="G18" s="31"/>
      <c r="H18" s="30"/>
      <c r="I18" s="30"/>
      <c r="J18" s="30"/>
      <c r="K18" s="31"/>
      <c r="L18" s="31"/>
      <c r="M18" s="31"/>
      <c r="N18" s="32"/>
      <c r="O18" s="32"/>
      <c r="P18" s="32"/>
      <c r="Q18" s="32"/>
      <c r="R18" s="32"/>
      <c r="S18" s="31"/>
      <c r="T18" s="31"/>
      <c r="U18" s="31"/>
      <c r="V18" s="31"/>
    </row>
    <row r="19" spans="2:22" ht="14.65" customHeight="1" x14ac:dyDescent="0.25">
      <c r="C19" s="33"/>
      <c r="D19" s="34"/>
      <c r="E19" s="34"/>
      <c r="F19" s="34"/>
      <c r="G19" s="34"/>
      <c r="H19" s="33"/>
      <c r="I19" s="33"/>
      <c r="J19" s="33"/>
      <c r="K19" s="34"/>
      <c r="L19" s="34"/>
      <c r="M19" s="34"/>
      <c r="N19" s="35"/>
      <c r="O19" s="35"/>
      <c r="P19" s="35"/>
      <c r="Q19" s="35"/>
      <c r="R19" s="35"/>
      <c r="S19" s="34"/>
      <c r="T19" s="34"/>
      <c r="U19" s="34"/>
      <c r="V19" s="34"/>
    </row>
    <row r="20" spans="2:22" ht="23.25" customHeight="1" x14ac:dyDescent="0.25">
      <c r="E20" s="1"/>
      <c r="F20" s="1"/>
      <c r="G20" s="1"/>
      <c r="H20" s="36" t="s">
        <v>16</v>
      </c>
      <c r="I20" s="37"/>
      <c r="J20" s="38"/>
      <c r="K20" s="39" t="s">
        <v>17</v>
      </c>
      <c r="L20" s="40"/>
      <c r="M20" s="1"/>
      <c r="N20" s="41" t="s">
        <v>18</v>
      </c>
      <c r="O20" s="42"/>
      <c r="P20" s="42"/>
      <c r="Q20" s="42"/>
      <c r="R20" s="43"/>
      <c r="S20" s="39" t="s">
        <v>19</v>
      </c>
      <c r="T20" s="40"/>
    </row>
    <row r="21" spans="2:22" s="51" customFormat="1" ht="67.900000000000006" customHeight="1" x14ac:dyDescent="0.25">
      <c r="B21" s="44" t="s">
        <v>20</v>
      </c>
      <c r="C21" s="45" t="s">
        <v>21</v>
      </c>
      <c r="D21" s="46" t="s">
        <v>22</v>
      </c>
      <c r="E21" s="46" t="s">
        <v>23</v>
      </c>
      <c r="F21" s="46" t="s">
        <v>24</v>
      </c>
      <c r="G21" s="46" t="s">
        <v>25</v>
      </c>
      <c r="H21" s="47" t="s">
        <v>26</v>
      </c>
      <c r="I21" s="47" t="s">
        <v>27</v>
      </c>
      <c r="J21" s="47" t="s">
        <v>28</v>
      </c>
      <c r="K21" s="48" t="s">
        <v>29</v>
      </c>
      <c r="L21" s="48" t="s">
        <v>30</v>
      </c>
      <c r="M21" s="46" t="s">
        <v>31</v>
      </c>
      <c r="N21" s="49" t="s">
        <v>32</v>
      </c>
      <c r="O21" s="49" t="s">
        <v>33</v>
      </c>
      <c r="P21" s="49" t="s">
        <v>34</v>
      </c>
      <c r="Q21" s="49" t="s">
        <v>35</v>
      </c>
      <c r="R21" s="49" t="s">
        <v>36</v>
      </c>
      <c r="S21" s="48" t="s">
        <v>37</v>
      </c>
      <c r="T21" s="48" t="s">
        <v>38</v>
      </c>
      <c r="U21" s="50" t="s">
        <v>39</v>
      </c>
      <c r="V21" s="46" t="s">
        <v>40</v>
      </c>
    </row>
    <row r="22" spans="2:22" ht="90" x14ac:dyDescent="0.25">
      <c r="B22" s="52" t="s">
        <v>41</v>
      </c>
      <c r="C22" s="53">
        <v>148029</v>
      </c>
      <c r="D22" s="53" t="s">
        <v>42</v>
      </c>
      <c r="E22" s="53" t="s">
        <v>43</v>
      </c>
      <c r="F22" s="53" t="s">
        <v>44</v>
      </c>
      <c r="G22" s="53" t="s">
        <v>45</v>
      </c>
      <c r="H22" s="53"/>
      <c r="I22" s="53">
        <v>30</v>
      </c>
      <c r="J22" s="53"/>
      <c r="K22" s="53" t="s">
        <v>46</v>
      </c>
      <c r="L22" s="53" t="s">
        <v>47</v>
      </c>
      <c r="M22" s="53" t="s">
        <v>48</v>
      </c>
      <c r="N22" s="54">
        <v>0</v>
      </c>
      <c r="O22" s="54">
        <v>3944808</v>
      </c>
      <c r="P22" s="55">
        <v>0</v>
      </c>
      <c r="Q22" s="55" t="s">
        <v>49</v>
      </c>
      <c r="R22" s="55" t="s">
        <v>49</v>
      </c>
      <c r="S22" s="53" t="s">
        <v>50</v>
      </c>
      <c r="T22" s="53" t="s">
        <v>51</v>
      </c>
      <c r="U22" s="56" t="s">
        <v>52</v>
      </c>
      <c r="V22" s="53" t="s">
        <v>53</v>
      </c>
    </row>
    <row r="23" spans="2:22" ht="60" x14ac:dyDescent="0.25">
      <c r="B23" s="52" t="s">
        <v>54</v>
      </c>
      <c r="C23" s="53">
        <v>120352</v>
      </c>
      <c r="D23" s="53" t="s">
        <v>55</v>
      </c>
      <c r="E23" s="53" t="s">
        <v>56</v>
      </c>
      <c r="F23" s="53" t="s">
        <v>57</v>
      </c>
      <c r="G23" s="53" t="s">
        <v>58</v>
      </c>
      <c r="H23" s="53"/>
      <c r="I23" s="53">
        <v>15</v>
      </c>
      <c r="J23" s="53"/>
      <c r="K23" s="53" t="s">
        <v>59</v>
      </c>
      <c r="L23" s="53" t="s">
        <v>47</v>
      </c>
      <c r="M23" s="53" t="s">
        <v>48</v>
      </c>
      <c r="N23" s="54">
        <v>0</v>
      </c>
      <c r="O23" s="54">
        <v>1083282</v>
      </c>
      <c r="P23" s="55">
        <v>0</v>
      </c>
      <c r="Q23" s="55" t="s">
        <v>49</v>
      </c>
      <c r="R23" s="55" t="s">
        <v>49</v>
      </c>
      <c r="S23" s="53" t="s">
        <v>50</v>
      </c>
      <c r="T23" s="53" t="s">
        <v>60</v>
      </c>
      <c r="U23" s="56" t="s">
        <v>61</v>
      </c>
      <c r="V23" s="53" t="s">
        <v>62</v>
      </c>
    </row>
    <row r="24" spans="2:22" ht="75" x14ac:dyDescent="0.25">
      <c r="B24" s="52" t="s">
        <v>63</v>
      </c>
      <c r="C24" s="53">
        <v>137905</v>
      </c>
      <c r="D24" s="53" t="s">
        <v>64</v>
      </c>
      <c r="E24" s="53" t="s">
        <v>43</v>
      </c>
      <c r="F24" s="53" t="s">
        <v>57</v>
      </c>
      <c r="G24" s="53" t="s">
        <v>58</v>
      </c>
      <c r="H24" s="53"/>
      <c r="I24" s="53">
        <v>20</v>
      </c>
      <c r="J24" s="53"/>
      <c r="K24" s="53" t="s">
        <v>59</v>
      </c>
      <c r="L24" s="53" t="s">
        <v>65</v>
      </c>
      <c r="M24" s="53" t="s">
        <v>48</v>
      </c>
      <c r="N24" s="54">
        <v>0</v>
      </c>
      <c r="O24" s="54">
        <v>761335</v>
      </c>
      <c r="P24" s="55">
        <v>0</v>
      </c>
      <c r="Q24" s="55">
        <v>103963</v>
      </c>
      <c r="R24" s="55" t="s">
        <v>49</v>
      </c>
      <c r="S24" s="53" t="s">
        <v>50</v>
      </c>
      <c r="T24" s="53" t="s">
        <v>60</v>
      </c>
      <c r="U24" s="56" t="s">
        <v>61</v>
      </c>
      <c r="V24" s="53" t="s">
        <v>66</v>
      </c>
    </row>
    <row r="25" spans="2:22" ht="75" x14ac:dyDescent="0.25">
      <c r="B25" s="52" t="s">
        <v>67</v>
      </c>
      <c r="C25" s="53">
        <v>134640</v>
      </c>
      <c r="D25" s="53" t="s">
        <v>68</v>
      </c>
      <c r="E25" s="53" t="s">
        <v>56</v>
      </c>
      <c r="F25" s="53" t="s">
        <v>69</v>
      </c>
      <c r="G25" s="53" t="s">
        <v>58</v>
      </c>
      <c r="H25" s="53"/>
      <c r="I25" s="53">
        <v>15</v>
      </c>
      <c r="J25" s="53"/>
      <c r="K25" s="53" t="s">
        <v>59</v>
      </c>
      <c r="L25" s="53" t="s">
        <v>65</v>
      </c>
      <c r="M25" s="53" t="s">
        <v>48</v>
      </c>
      <c r="N25" s="54">
        <v>0</v>
      </c>
      <c r="O25" s="54">
        <v>486653</v>
      </c>
      <c r="P25" s="55">
        <v>0</v>
      </c>
      <c r="Q25" s="55">
        <v>30370</v>
      </c>
      <c r="R25" s="55" t="s">
        <v>49</v>
      </c>
      <c r="S25" s="53" t="s">
        <v>50</v>
      </c>
      <c r="T25" s="53" t="s">
        <v>60</v>
      </c>
      <c r="U25" s="56" t="s">
        <v>61</v>
      </c>
      <c r="V25" s="53" t="s">
        <v>70</v>
      </c>
    </row>
    <row r="26" spans="2:22" ht="60" x14ac:dyDescent="0.25">
      <c r="B26" s="52" t="s">
        <v>71</v>
      </c>
      <c r="C26" s="53">
        <v>138156</v>
      </c>
      <c r="D26" s="53" t="s">
        <v>72</v>
      </c>
      <c r="E26" s="53" t="s">
        <v>43</v>
      </c>
      <c r="F26" s="53" t="s">
        <v>57</v>
      </c>
      <c r="G26" s="53" t="s">
        <v>58</v>
      </c>
      <c r="H26" s="53"/>
      <c r="I26" s="53">
        <v>24</v>
      </c>
      <c r="J26" s="53"/>
      <c r="K26" s="53" t="s">
        <v>59</v>
      </c>
      <c r="L26" s="53" t="s">
        <v>65</v>
      </c>
      <c r="M26" s="53" t="s">
        <v>73</v>
      </c>
      <c r="N26" s="54">
        <v>0</v>
      </c>
      <c r="O26" s="54">
        <v>194430</v>
      </c>
      <c r="P26" s="55">
        <v>0</v>
      </c>
      <c r="Q26" s="55" t="s">
        <v>49</v>
      </c>
      <c r="R26" s="55" t="s">
        <v>49</v>
      </c>
      <c r="S26" s="53" t="s">
        <v>50</v>
      </c>
      <c r="T26" s="53" t="s">
        <v>60</v>
      </c>
      <c r="U26" s="56" t="s">
        <v>61</v>
      </c>
      <c r="V26" s="53" t="s">
        <v>74</v>
      </c>
    </row>
    <row r="27" spans="2:22" ht="60" x14ac:dyDescent="0.25">
      <c r="B27" s="52" t="s">
        <v>71</v>
      </c>
      <c r="C27" s="53">
        <v>138156</v>
      </c>
      <c r="D27" s="53" t="s">
        <v>72</v>
      </c>
      <c r="E27" s="53" t="s">
        <v>43</v>
      </c>
      <c r="F27" s="53" t="s">
        <v>57</v>
      </c>
      <c r="G27" s="53" t="s">
        <v>58</v>
      </c>
      <c r="H27" s="53"/>
      <c r="I27" s="53">
        <v>10</v>
      </c>
      <c r="J27" s="53"/>
      <c r="K27" s="53" t="s">
        <v>59</v>
      </c>
      <c r="L27" s="53" t="s">
        <v>65</v>
      </c>
      <c r="M27" s="53" t="s">
        <v>75</v>
      </c>
      <c r="N27" s="54">
        <v>0</v>
      </c>
      <c r="O27" s="54">
        <v>600000</v>
      </c>
      <c r="P27" s="55">
        <v>0</v>
      </c>
      <c r="Q27" s="55">
        <v>172374</v>
      </c>
      <c r="R27" s="55" t="s">
        <v>49</v>
      </c>
      <c r="S27" s="53" t="s">
        <v>76</v>
      </c>
      <c r="T27" s="53"/>
      <c r="U27" s="56" t="s">
        <v>52</v>
      </c>
      <c r="V27" s="53" t="s">
        <v>77</v>
      </c>
    </row>
    <row r="28" spans="2:22" ht="75" x14ac:dyDescent="0.25">
      <c r="B28" s="52" t="s">
        <v>71</v>
      </c>
      <c r="C28" s="53">
        <v>138156</v>
      </c>
      <c r="D28" s="53" t="s">
        <v>72</v>
      </c>
      <c r="E28" s="53" t="s">
        <v>43</v>
      </c>
      <c r="F28" s="53" t="s">
        <v>57</v>
      </c>
      <c r="G28" s="53" t="s">
        <v>58</v>
      </c>
      <c r="H28" s="53"/>
      <c r="I28" s="53"/>
      <c r="J28" s="53">
        <v>24</v>
      </c>
      <c r="K28" s="53" t="s">
        <v>59</v>
      </c>
      <c r="L28" s="53" t="s">
        <v>65</v>
      </c>
      <c r="M28" s="53" t="s">
        <v>75</v>
      </c>
      <c r="N28" s="54">
        <v>283509</v>
      </c>
      <c r="O28" s="54">
        <v>27755</v>
      </c>
      <c r="P28" s="55">
        <v>0</v>
      </c>
      <c r="Q28" s="55" t="s">
        <v>49</v>
      </c>
      <c r="R28" s="55" t="s">
        <v>49</v>
      </c>
      <c r="S28" s="53" t="s">
        <v>76</v>
      </c>
      <c r="T28" s="53"/>
      <c r="U28" s="56" t="s">
        <v>61</v>
      </c>
      <c r="V28" s="53" t="s">
        <v>78</v>
      </c>
    </row>
    <row r="29" spans="2:22" ht="60" x14ac:dyDescent="0.25">
      <c r="B29" s="52" t="s">
        <v>79</v>
      </c>
      <c r="C29" s="53">
        <v>120348</v>
      </c>
      <c r="D29" s="53" t="s">
        <v>80</v>
      </c>
      <c r="E29" s="53" t="s">
        <v>56</v>
      </c>
      <c r="F29" s="53" t="s">
        <v>69</v>
      </c>
      <c r="G29" s="53" t="s">
        <v>58</v>
      </c>
      <c r="H29" s="53"/>
      <c r="I29" s="53">
        <v>12</v>
      </c>
      <c r="J29" s="53"/>
      <c r="K29" s="53" t="s">
        <v>81</v>
      </c>
      <c r="L29" s="53" t="s">
        <v>47</v>
      </c>
      <c r="M29" s="53" t="s">
        <v>48</v>
      </c>
      <c r="N29" s="54">
        <v>0</v>
      </c>
      <c r="O29" s="54">
        <v>65000</v>
      </c>
      <c r="P29" s="55">
        <v>0</v>
      </c>
      <c r="Q29" s="55" t="s">
        <v>49</v>
      </c>
      <c r="R29" s="55" t="s">
        <v>49</v>
      </c>
      <c r="S29" s="53" t="s">
        <v>76</v>
      </c>
      <c r="T29" s="53"/>
      <c r="U29" s="56" t="s">
        <v>61</v>
      </c>
      <c r="V29" s="53" t="s">
        <v>82</v>
      </c>
    </row>
    <row r="30" spans="2:22" ht="60" x14ac:dyDescent="0.25">
      <c r="B30" s="52" t="s">
        <v>83</v>
      </c>
      <c r="C30" s="53">
        <v>137161</v>
      </c>
      <c r="D30" s="53" t="s">
        <v>84</v>
      </c>
      <c r="E30" s="53" t="s">
        <v>85</v>
      </c>
      <c r="F30" s="53" t="s">
        <v>69</v>
      </c>
      <c r="G30" s="53" t="s">
        <v>86</v>
      </c>
      <c r="H30" s="53"/>
      <c r="I30" s="53">
        <v>15</v>
      </c>
      <c r="J30" s="53"/>
      <c r="K30" s="53" t="s">
        <v>87</v>
      </c>
      <c r="L30" s="53" t="s">
        <v>47</v>
      </c>
      <c r="M30" s="53" t="s">
        <v>88</v>
      </c>
      <c r="N30" s="54">
        <v>600000</v>
      </c>
      <c r="O30" s="54">
        <v>0</v>
      </c>
      <c r="P30" s="55">
        <v>0</v>
      </c>
      <c r="Q30" s="55" t="s">
        <v>49</v>
      </c>
      <c r="R30" s="55" t="s">
        <v>49</v>
      </c>
      <c r="S30" s="53" t="s">
        <v>50</v>
      </c>
      <c r="T30" s="53" t="s">
        <v>89</v>
      </c>
      <c r="U30" s="56" t="s">
        <v>61</v>
      </c>
      <c r="V30" s="53" t="s">
        <v>90</v>
      </c>
    </row>
    <row r="31" spans="2:22" ht="60" x14ac:dyDescent="0.25">
      <c r="B31" s="52" t="s">
        <v>91</v>
      </c>
      <c r="C31" s="53">
        <v>145973</v>
      </c>
      <c r="D31" s="53" t="s">
        <v>92</v>
      </c>
      <c r="E31" s="53" t="s">
        <v>85</v>
      </c>
      <c r="F31" s="53" t="s">
        <v>44</v>
      </c>
      <c r="G31" s="53" t="s">
        <v>93</v>
      </c>
      <c r="H31" s="53">
        <v>10</v>
      </c>
      <c r="I31" s="53">
        <v>20</v>
      </c>
      <c r="J31" s="53"/>
      <c r="K31" s="53" t="s">
        <v>87</v>
      </c>
      <c r="L31" s="53" t="s">
        <v>47</v>
      </c>
      <c r="M31" s="53" t="s">
        <v>48</v>
      </c>
      <c r="N31" s="54">
        <v>23263</v>
      </c>
      <c r="O31" s="54">
        <v>0</v>
      </c>
      <c r="P31" s="55">
        <v>0</v>
      </c>
      <c r="Q31" s="55" t="s">
        <v>49</v>
      </c>
      <c r="R31" s="55" t="s">
        <v>49</v>
      </c>
      <c r="S31" s="53" t="s">
        <v>50</v>
      </c>
      <c r="T31" s="53" t="s">
        <v>94</v>
      </c>
      <c r="U31" s="56" t="s">
        <v>61</v>
      </c>
      <c r="V31" s="53" t="s">
        <v>95</v>
      </c>
    </row>
    <row r="32" spans="2:22" ht="60" x14ac:dyDescent="0.25">
      <c r="B32" s="52" t="s">
        <v>96</v>
      </c>
      <c r="C32" s="53">
        <v>140787</v>
      </c>
      <c r="D32" s="53" t="s">
        <v>97</v>
      </c>
      <c r="E32" s="53" t="s">
        <v>85</v>
      </c>
      <c r="F32" s="53" t="s">
        <v>69</v>
      </c>
      <c r="G32" s="53" t="s">
        <v>86</v>
      </c>
      <c r="H32" s="53"/>
      <c r="I32" s="53">
        <v>15</v>
      </c>
      <c r="J32" s="53"/>
      <c r="K32" s="53" t="s">
        <v>46</v>
      </c>
      <c r="L32" s="53" t="s">
        <v>47</v>
      </c>
      <c r="M32" s="53" t="s">
        <v>88</v>
      </c>
      <c r="N32" s="54">
        <v>385460</v>
      </c>
      <c r="O32" s="54">
        <v>0</v>
      </c>
      <c r="P32" s="55">
        <v>0</v>
      </c>
      <c r="Q32" s="55" t="s">
        <v>49</v>
      </c>
      <c r="R32" s="55" t="s">
        <v>49</v>
      </c>
      <c r="S32" s="53" t="s">
        <v>50</v>
      </c>
      <c r="T32" s="53" t="s">
        <v>98</v>
      </c>
      <c r="U32" s="56" t="s">
        <v>61</v>
      </c>
      <c r="V32" s="53" t="s">
        <v>99</v>
      </c>
    </row>
    <row r="33" spans="2:22" ht="60" x14ac:dyDescent="0.25">
      <c r="B33" s="52" t="s">
        <v>67</v>
      </c>
      <c r="C33" s="53">
        <v>134640</v>
      </c>
      <c r="D33" s="53" t="s">
        <v>68</v>
      </c>
      <c r="E33" s="53" t="s">
        <v>56</v>
      </c>
      <c r="F33" s="53" t="s">
        <v>69</v>
      </c>
      <c r="G33" s="53" t="s">
        <v>58</v>
      </c>
      <c r="H33" s="53"/>
      <c r="I33" s="53">
        <v>8</v>
      </c>
      <c r="J33" s="53"/>
      <c r="K33" s="53" t="s">
        <v>100</v>
      </c>
      <c r="L33" s="53" t="s">
        <v>101</v>
      </c>
      <c r="M33" s="53" t="s">
        <v>73</v>
      </c>
      <c r="N33" s="54">
        <v>0</v>
      </c>
      <c r="O33" s="54">
        <v>0</v>
      </c>
      <c r="P33" s="55">
        <v>0</v>
      </c>
      <c r="Q33" s="55">
        <v>90000</v>
      </c>
      <c r="R33" s="55"/>
      <c r="S33" s="53" t="s">
        <v>76</v>
      </c>
      <c r="T33" s="53"/>
      <c r="U33" s="56" t="s">
        <v>61</v>
      </c>
      <c r="V33" s="53" t="s">
        <v>102</v>
      </c>
    </row>
    <row r="34" spans="2:22" ht="135" x14ac:dyDescent="0.25">
      <c r="B34" s="52" t="s">
        <v>103</v>
      </c>
      <c r="C34" s="53">
        <v>119928</v>
      </c>
      <c r="D34" s="53" t="s">
        <v>104</v>
      </c>
      <c r="E34" s="53" t="s">
        <v>105</v>
      </c>
      <c r="F34" s="53" t="s">
        <v>106</v>
      </c>
      <c r="G34" s="53" t="s">
        <v>107</v>
      </c>
      <c r="H34" s="53"/>
      <c r="I34" s="53">
        <v>0</v>
      </c>
      <c r="J34" s="53">
        <v>25</v>
      </c>
      <c r="K34" s="53" t="s">
        <v>108</v>
      </c>
      <c r="L34" s="53" t="s">
        <v>47</v>
      </c>
      <c r="M34" s="53" t="s">
        <v>75</v>
      </c>
      <c r="N34" s="54">
        <v>0</v>
      </c>
      <c r="O34" s="54">
        <v>78000</v>
      </c>
      <c r="P34" s="55">
        <v>0</v>
      </c>
      <c r="Q34" s="55">
        <v>0</v>
      </c>
      <c r="R34" s="55">
        <v>0</v>
      </c>
      <c r="S34" s="53" t="s">
        <v>76</v>
      </c>
      <c r="T34" s="53"/>
      <c r="U34" s="56" t="s">
        <v>61</v>
      </c>
      <c r="V34" s="53" t="s">
        <v>109</v>
      </c>
    </row>
    <row r="35" spans="2:22" ht="60" x14ac:dyDescent="0.25">
      <c r="B35" s="52" t="s">
        <v>110</v>
      </c>
      <c r="C35" s="53">
        <v>137983</v>
      </c>
      <c r="D35" s="53" t="s">
        <v>111</v>
      </c>
      <c r="E35" s="53" t="s">
        <v>85</v>
      </c>
      <c r="F35" s="53" t="s">
        <v>69</v>
      </c>
      <c r="G35" s="53" t="s">
        <v>86</v>
      </c>
      <c r="H35" s="53">
        <v>15</v>
      </c>
      <c r="I35" s="53">
        <v>45</v>
      </c>
      <c r="J35" s="53"/>
      <c r="K35" s="53" t="s">
        <v>108</v>
      </c>
      <c r="L35" s="53" t="s">
        <v>47</v>
      </c>
      <c r="M35" s="53" t="s">
        <v>48</v>
      </c>
      <c r="N35" s="54">
        <v>0</v>
      </c>
      <c r="O35" s="54">
        <v>243452</v>
      </c>
      <c r="P35" s="55">
        <v>0</v>
      </c>
      <c r="Q35" s="55">
        <v>0</v>
      </c>
      <c r="R35" s="55">
        <v>0</v>
      </c>
      <c r="S35" s="53" t="s">
        <v>50</v>
      </c>
      <c r="T35" s="53" t="s">
        <v>112</v>
      </c>
      <c r="U35" s="56" t="s">
        <v>61</v>
      </c>
      <c r="V35" s="53" t="s">
        <v>113</v>
      </c>
    </row>
    <row r="36" spans="2:22" ht="150" x14ac:dyDescent="0.25">
      <c r="B36" s="52" t="s">
        <v>114</v>
      </c>
      <c r="C36" s="53">
        <v>144111</v>
      </c>
      <c r="D36" s="53" t="s">
        <v>115</v>
      </c>
      <c r="E36" s="53" t="s">
        <v>85</v>
      </c>
      <c r="F36" s="53" t="s">
        <v>69</v>
      </c>
      <c r="G36" s="53" t="s">
        <v>93</v>
      </c>
      <c r="H36" s="53">
        <v>5</v>
      </c>
      <c r="I36" s="53">
        <v>12</v>
      </c>
      <c r="J36" s="53"/>
      <c r="K36" s="53" t="s">
        <v>87</v>
      </c>
      <c r="L36" s="53" t="s">
        <v>101</v>
      </c>
      <c r="M36" s="53" t="s">
        <v>88</v>
      </c>
      <c r="N36" s="54">
        <v>0</v>
      </c>
      <c r="O36" s="54">
        <v>80000</v>
      </c>
      <c r="P36" s="55">
        <v>0</v>
      </c>
      <c r="Q36" s="55">
        <v>0</v>
      </c>
      <c r="R36" s="55">
        <v>0</v>
      </c>
      <c r="S36" s="53" t="s">
        <v>76</v>
      </c>
      <c r="T36" s="53"/>
      <c r="U36" s="56" t="s">
        <v>61</v>
      </c>
      <c r="V36" s="53" t="s">
        <v>116</v>
      </c>
    </row>
    <row r="37" spans="2:22" ht="60" x14ac:dyDescent="0.25">
      <c r="B37" s="52" t="s">
        <v>117</v>
      </c>
      <c r="C37" s="53">
        <v>149749</v>
      </c>
      <c r="D37" s="53" t="s">
        <v>118</v>
      </c>
      <c r="E37" s="53" t="s">
        <v>85</v>
      </c>
      <c r="F37" s="53" t="s">
        <v>44</v>
      </c>
      <c r="G37" s="53" t="s">
        <v>93</v>
      </c>
      <c r="H37" s="53">
        <v>10</v>
      </c>
      <c r="I37" s="53"/>
      <c r="J37" s="53"/>
      <c r="K37" s="53" t="s">
        <v>87</v>
      </c>
      <c r="L37" s="53" t="s">
        <v>47</v>
      </c>
      <c r="M37" s="53" t="s">
        <v>119</v>
      </c>
      <c r="N37" s="54">
        <v>0</v>
      </c>
      <c r="O37" s="54">
        <v>42507.45</v>
      </c>
      <c r="P37" s="55">
        <v>24882.49</v>
      </c>
      <c r="Q37" s="55">
        <v>0</v>
      </c>
      <c r="R37" s="55">
        <v>0</v>
      </c>
      <c r="S37" s="53" t="s">
        <v>76</v>
      </c>
      <c r="T37" s="53"/>
      <c r="U37" s="56" t="s">
        <v>61</v>
      </c>
      <c r="V37" s="53" t="s">
        <v>120</v>
      </c>
    </row>
    <row r="38" spans="2:22" ht="45" x14ac:dyDescent="0.25">
      <c r="B38" s="52" t="s">
        <v>121</v>
      </c>
      <c r="C38" s="53"/>
      <c r="D38" s="53" t="s">
        <v>122</v>
      </c>
      <c r="E38" s="53" t="s">
        <v>43</v>
      </c>
      <c r="F38" s="53" t="s">
        <v>123</v>
      </c>
      <c r="G38" s="53" t="s">
        <v>45</v>
      </c>
      <c r="H38" s="53"/>
      <c r="I38" s="53">
        <v>50</v>
      </c>
      <c r="J38" s="53"/>
      <c r="K38" s="53" t="s">
        <v>46</v>
      </c>
      <c r="L38" s="53" t="s">
        <v>47</v>
      </c>
      <c r="M38" s="53" t="s">
        <v>124</v>
      </c>
      <c r="N38" s="54">
        <v>200000</v>
      </c>
      <c r="O38" s="54">
        <v>0</v>
      </c>
      <c r="P38" s="55" t="s">
        <v>49</v>
      </c>
      <c r="Q38" s="55">
        <v>0</v>
      </c>
      <c r="R38" s="55">
        <v>0</v>
      </c>
      <c r="S38" s="53" t="s">
        <v>76</v>
      </c>
      <c r="T38" s="53" t="s">
        <v>125</v>
      </c>
      <c r="U38" s="56" t="s">
        <v>126</v>
      </c>
      <c r="V38" s="53" t="s">
        <v>127</v>
      </c>
    </row>
    <row r="39" spans="2:22" ht="45" x14ac:dyDescent="0.25">
      <c r="B39" s="52" t="s">
        <v>128</v>
      </c>
      <c r="C39" s="53"/>
      <c r="D39" s="53" t="s">
        <v>129</v>
      </c>
      <c r="E39" s="53" t="s">
        <v>43</v>
      </c>
      <c r="F39" s="53" t="s">
        <v>123</v>
      </c>
      <c r="G39" s="53" t="s">
        <v>45</v>
      </c>
      <c r="H39" s="53"/>
      <c r="I39" s="53">
        <v>80</v>
      </c>
      <c r="J39" s="53"/>
      <c r="K39" s="53" t="s">
        <v>108</v>
      </c>
      <c r="L39" s="53" t="s">
        <v>47</v>
      </c>
      <c r="M39" s="53" t="s">
        <v>124</v>
      </c>
      <c r="N39" s="54">
        <v>0</v>
      </c>
      <c r="O39" s="54">
        <v>0</v>
      </c>
      <c r="P39" s="55" t="s">
        <v>49</v>
      </c>
      <c r="Q39" s="55">
        <v>0</v>
      </c>
      <c r="R39" s="55">
        <v>0</v>
      </c>
      <c r="S39" s="53" t="s">
        <v>76</v>
      </c>
      <c r="T39" s="53" t="s">
        <v>130</v>
      </c>
      <c r="U39" s="56" t="s">
        <v>131</v>
      </c>
      <c r="V39" s="53" t="s">
        <v>133</v>
      </c>
    </row>
    <row r="40" spans="2:22" x14ac:dyDescent="0.25">
      <c r="B40" s="52"/>
      <c r="C40" s="57"/>
      <c r="D40" s="53"/>
      <c r="E40" s="53"/>
      <c r="F40" s="53"/>
      <c r="G40" s="53"/>
      <c r="H40" s="53"/>
      <c r="I40" s="53"/>
      <c r="J40" s="53"/>
      <c r="K40" s="53"/>
      <c r="L40" s="53"/>
      <c r="M40" s="53"/>
      <c r="N40" s="54"/>
      <c r="O40" s="54"/>
      <c r="P40" s="55"/>
      <c r="Q40" s="55"/>
      <c r="R40" s="55"/>
      <c r="S40" s="53"/>
      <c r="T40" s="53"/>
      <c r="U40" s="56"/>
      <c r="V40" s="53"/>
    </row>
    <row r="41" spans="2:22" ht="150" x14ac:dyDescent="0.25">
      <c r="B41" s="52" t="s">
        <v>49</v>
      </c>
      <c r="C41" s="57" t="s">
        <v>49</v>
      </c>
      <c r="D41" s="53" t="s">
        <v>49</v>
      </c>
      <c r="E41" s="53"/>
      <c r="F41" s="53"/>
      <c r="G41" s="53"/>
      <c r="H41" s="53"/>
      <c r="I41" s="53"/>
      <c r="J41" s="53"/>
      <c r="K41" s="53"/>
      <c r="L41" s="53"/>
      <c r="M41" s="53"/>
      <c r="N41" s="54"/>
      <c r="O41" s="54" t="s">
        <v>49</v>
      </c>
      <c r="P41" s="55" t="s">
        <v>49</v>
      </c>
      <c r="Q41" s="55" t="s">
        <v>49</v>
      </c>
      <c r="R41" s="55" t="s">
        <v>49</v>
      </c>
      <c r="S41" s="53"/>
      <c r="T41" s="53"/>
      <c r="U41" s="56"/>
      <c r="V41" s="53" t="s">
        <v>116</v>
      </c>
    </row>
    <row r="42" spans="2:22" x14ac:dyDescent="0.25">
      <c r="B42" s="52"/>
      <c r="C42" s="57"/>
      <c r="D42" s="53"/>
      <c r="E42" s="53"/>
      <c r="F42" s="53"/>
      <c r="G42" s="53"/>
      <c r="H42" s="53"/>
      <c r="I42" s="53"/>
      <c r="J42" s="53"/>
      <c r="K42" s="53"/>
      <c r="L42" s="53"/>
      <c r="M42" s="53"/>
      <c r="N42" s="54"/>
      <c r="O42" s="54"/>
      <c r="P42" s="55"/>
      <c r="Q42" s="55"/>
      <c r="R42" s="55"/>
      <c r="S42" s="53"/>
      <c r="T42" s="53"/>
      <c r="U42" s="56"/>
      <c r="V42" s="53"/>
    </row>
    <row r="43" spans="2:22" x14ac:dyDescent="0.25">
      <c r="B43" s="52"/>
      <c r="C43" s="57"/>
      <c r="D43" s="53"/>
      <c r="E43" s="53"/>
      <c r="F43" s="53"/>
      <c r="G43" s="53"/>
      <c r="H43" s="53"/>
      <c r="I43" s="53"/>
      <c r="J43" s="53"/>
      <c r="K43" s="53"/>
      <c r="L43" s="53"/>
      <c r="M43" s="53"/>
      <c r="N43" s="54"/>
      <c r="O43" s="54"/>
      <c r="P43" s="55"/>
      <c r="Q43" s="55"/>
      <c r="R43" s="55"/>
      <c r="S43" s="53"/>
      <c r="T43" s="53"/>
      <c r="U43" s="56"/>
      <c r="V43" s="53"/>
    </row>
    <row r="44" spans="2:22" x14ac:dyDescent="0.25">
      <c r="B44" s="52"/>
      <c r="C44" s="57"/>
      <c r="D44" s="53"/>
      <c r="E44" s="53"/>
      <c r="F44" s="53"/>
      <c r="G44" s="53"/>
      <c r="H44" s="53"/>
      <c r="I44" s="53"/>
      <c r="J44" s="53"/>
      <c r="K44" s="53"/>
      <c r="L44" s="53"/>
      <c r="M44" s="53"/>
      <c r="N44" s="54"/>
      <c r="O44" s="54"/>
      <c r="P44" s="55"/>
      <c r="Q44" s="55"/>
      <c r="R44" s="55"/>
      <c r="S44" s="53"/>
      <c r="T44" s="53"/>
      <c r="U44" s="56"/>
      <c r="V44" s="53"/>
    </row>
    <row r="45" spans="2:22" x14ac:dyDescent="0.25">
      <c r="B45" s="52"/>
      <c r="C45" s="57"/>
      <c r="D45" s="53"/>
      <c r="E45" s="53"/>
      <c r="F45" s="53"/>
      <c r="G45" s="53"/>
      <c r="H45" s="53"/>
      <c r="I45" s="53"/>
      <c r="J45" s="53"/>
      <c r="K45" s="53"/>
      <c r="L45" s="53"/>
      <c r="M45" s="53"/>
      <c r="N45" s="54"/>
      <c r="O45" s="54"/>
      <c r="P45" s="55"/>
      <c r="Q45" s="55"/>
      <c r="R45" s="55"/>
      <c r="S45" s="53"/>
      <c r="T45" s="53"/>
      <c r="U45" s="56"/>
      <c r="V45" s="53"/>
    </row>
    <row r="46" spans="2:22" x14ac:dyDescent="0.25">
      <c r="B46" s="52"/>
      <c r="C46" s="57"/>
      <c r="D46" s="53"/>
      <c r="E46" s="53"/>
      <c r="F46" s="53"/>
      <c r="G46" s="53"/>
      <c r="H46" s="53"/>
      <c r="I46" s="53"/>
      <c r="J46" s="53"/>
      <c r="K46" s="53"/>
      <c r="L46" s="53"/>
      <c r="M46" s="53"/>
      <c r="N46" s="54"/>
      <c r="O46" s="54"/>
      <c r="P46" s="55"/>
      <c r="Q46" s="55"/>
      <c r="R46" s="55"/>
      <c r="S46" s="53"/>
      <c r="T46" s="58"/>
      <c r="U46" s="56"/>
      <c r="V46" s="53"/>
    </row>
    <row r="47" spans="2:22" x14ac:dyDescent="0.25">
      <c r="B47" s="52"/>
      <c r="C47" s="57"/>
      <c r="D47" s="53"/>
      <c r="E47" s="53"/>
      <c r="F47" s="53"/>
      <c r="G47" s="53"/>
      <c r="H47" s="53"/>
      <c r="I47" s="53"/>
      <c r="J47" s="53"/>
      <c r="K47" s="53"/>
      <c r="L47" s="53"/>
      <c r="M47" s="53"/>
      <c r="N47" s="54"/>
      <c r="O47" s="54"/>
      <c r="P47" s="55"/>
      <c r="Q47" s="55"/>
      <c r="R47" s="55"/>
      <c r="S47" s="53"/>
      <c r="T47" s="53"/>
      <c r="U47" s="56"/>
      <c r="V47" s="53"/>
    </row>
    <row r="48" spans="2:22" x14ac:dyDescent="0.25">
      <c r="B48" s="52"/>
      <c r="C48" s="57"/>
      <c r="D48" s="53"/>
      <c r="E48" s="53"/>
      <c r="F48" s="53"/>
      <c r="G48" s="53"/>
      <c r="H48" s="53"/>
      <c r="I48" s="53"/>
      <c r="J48" s="53"/>
      <c r="K48" s="53"/>
      <c r="L48" s="53"/>
      <c r="M48" s="53"/>
      <c r="N48" s="54"/>
      <c r="O48" s="54"/>
      <c r="P48" s="55"/>
      <c r="Q48" s="55"/>
      <c r="R48" s="55"/>
      <c r="S48" s="53"/>
      <c r="T48" s="53"/>
      <c r="U48" s="56"/>
      <c r="V48" s="53"/>
    </row>
    <row r="49" spans="2:22" x14ac:dyDescent="0.25">
      <c r="B49" s="52"/>
      <c r="C49" s="57"/>
      <c r="D49" s="53"/>
      <c r="E49" s="53"/>
      <c r="F49" s="53"/>
      <c r="G49" s="53"/>
      <c r="H49" s="53"/>
      <c r="I49" s="53"/>
      <c r="J49" s="53"/>
      <c r="K49" s="53"/>
      <c r="L49" s="53"/>
      <c r="M49" s="53"/>
      <c r="N49" s="54"/>
      <c r="O49" s="54"/>
      <c r="P49" s="55"/>
      <c r="Q49" s="55"/>
      <c r="R49" s="55"/>
      <c r="S49" s="53"/>
      <c r="T49" s="53"/>
      <c r="U49" s="56"/>
      <c r="V49" s="53"/>
    </row>
    <row r="50" spans="2:22" x14ac:dyDescent="0.25">
      <c r="B50" s="52"/>
      <c r="C50" s="57"/>
      <c r="D50" s="53"/>
      <c r="E50" s="53"/>
      <c r="F50" s="53"/>
      <c r="G50" s="53"/>
      <c r="H50" s="53"/>
      <c r="I50" s="53"/>
      <c r="J50" s="53"/>
      <c r="K50" s="53"/>
      <c r="L50" s="53"/>
      <c r="M50" s="53"/>
      <c r="N50" s="54"/>
      <c r="O50" s="54"/>
      <c r="P50" s="55"/>
      <c r="Q50" s="55"/>
      <c r="R50" s="55"/>
      <c r="S50" s="53"/>
      <c r="T50" s="53"/>
      <c r="U50" s="56"/>
      <c r="V50" s="53"/>
    </row>
    <row r="51" spans="2:22" x14ac:dyDescent="0.25">
      <c r="B51" s="52"/>
      <c r="C51" s="57"/>
      <c r="D51" s="53"/>
      <c r="E51" s="53"/>
      <c r="F51" s="53"/>
      <c r="G51" s="53"/>
      <c r="H51" s="53"/>
      <c r="I51" s="53"/>
      <c r="J51" s="53"/>
      <c r="K51" s="53"/>
      <c r="L51" s="53"/>
      <c r="M51" s="53"/>
      <c r="N51" s="54"/>
      <c r="O51" s="54"/>
      <c r="P51" s="55"/>
      <c r="Q51" s="55"/>
      <c r="R51" s="55"/>
      <c r="S51" s="53"/>
      <c r="T51" s="53"/>
      <c r="U51" s="56"/>
      <c r="V51" s="53"/>
    </row>
    <row r="52" spans="2:22" x14ac:dyDescent="0.25">
      <c r="B52" s="52"/>
      <c r="C52" s="57"/>
      <c r="D52" s="53"/>
      <c r="E52" s="53"/>
      <c r="F52" s="53"/>
      <c r="G52" s="53"/>
      <c r="H52" s="53"/>
      <c r="I52" s="53"/>
      <c r="J52" s="53"/>
      <c r="K52" s="53"/>
      <c r="L52" s="53"/>
      <c r="M52" s="53"/>
      <c r="N52" s="54"/>
      <c r="O52" s="54"/>
      <c r="P52" s="55"/>
      <c r="Q52" s="55"/>
      <c r="R52" s="55"/>
      <c r="S52" s="53"/>
      <c r="T52" s="53"/>
      <c r="U52" s="56"/>
      <c r="V52" s="53"/>
    </row>
    <row r="53" spans="2:22" x14ac:dyDescent="0.25">
      <c r="B53" s="52"/>
      <c r="C53" s="57"/>
      <c r="D53" s="53"/>
      <c r="E53" s="53"/>
      <c r="F53" s="53"/>
      <c r="G53" s="53"/>
      <c r="H53" s="53"/>
      <c r="I53" s="53"/>
      <c r="J53" s="53"/>
      <c r="K53" s="53"/>
      <c r="L53" s="53"/>
      <c r="M53" s="53"/>
      <c r="N53" s="54"/>
      <c r="O53" s="54"/>
      <c r="P53" s="55"/>
      <c r="Q53" s="55"/>
      <c r="R53" s="55"/>
      <c r="S53" s="53"/>
      <c r="T53" s="53"/>
      <c r="U53" s="56"/>
      <c r="V53" s="53"/>
    </row>
    <row r="54" spans="2:22" x14ac:dyDescent="0.25">
      <c r="B54" s="52"/>
      <c r="C54" s="57"/>
      <c r="D54" s="53"/>
      <c r="E54" s="53"/>
      <c r="F54" s="53"/>
      <c r="G54" s="53"/>
      <c r="H54" s="53"/>
      <c r="I54" s="53"/>
      <c r="J54" s="53"/>
      <c r="K54" s="53"/>
      <c r="L54" s="53"/>
      <c r="M54" s="53"/>
      <c r="N54" s="54"/>
      <c r="O54" s="54"/>
      <c r="P54" s="55"/>
      <c r="Q54" s="55"/>
      <c r="R54" s="55"/>
      <c r="S54" s="53"/>
      <c r="T54" s="53"/>
      <c r="U54" s="56"/>
      <c r="V54" s="53"/>
    </row>
    <row r="55" spans="2:22" x14ac:dyDescent="0.25">
      <c r="B55" s="52"/>
      <c r="C55" s="57"/>
      <c r="D55" s="53"/>
      <c r="E55" s="53"/>
      <c r="F55" s="53"/>
      <c r="G55" s="53"/>
      <c r="H55" s="53"/>
      <c r="I55" s="53"/>
      <c r="J55" s="53"/>
      <c r="K55" s="53"/>
      <c r="L55" s="53"/>
      <c r="M55" s="53"/>
      <c r="N55" s="54"/>
      <c r="O55" s="54"/>
      <c r="P55" s="55"/>
      <c r="Q55" s="55"/>
      <c r="R55" s="55"/>
      <c r="S55" s="53"/>
      <c r="T55" s="53"/>
      <c r="U55" s="56"/>
      <c r="V55" s="53"/>
    </row>
    <row r="56" spans="2:22" x14ac:dyDescent="0.25">
      <c r="B56" s="52"/>
      <c r="C56" s="57"/>
      <c r="D56" s="53"/>
      <c r="E56" s="53"/>
      <c r="F56" s="53"/>
      <c r="G56" s="53"/>
      <c r="H56" s="53"/>
      <c r="I56" s="53"/>
      <c r="J56" s="53"/>
      <c r="K56" s="53"/>
      <c r="L56" s="53"/>
      <c r="M56" s="53"/>
      <c r="N56" s="54"/>
      <c r="O56" s="54"/>
      <c r="P56" s="55"/>
      <c r="Q56" s="55"/>
      <c r="R56" s="55"/>
      <c r="S56" s="53"/>
      <c r="T56" s="53"/>
      <c r="U56" s="56"/>
      <c r="V56" s="53"/>
    </row>
    <row r="57" spans="2:22" x14ac:dyDescent="0.25">
      <c r="B57" s="52"/>
      <c r="C57" s="57"/>
      <c r="D57" s="53"/>
      <c r="E57" s="53"/>
      <c r="F57" s="53"/>
      <c r="G57" s="53"/>
      <c r="H57" s="53"/>
      <c r="I57" s="53"/>
      <c r="J57" s="53"/>
      <c r="K57" s="53"/>
      <c r="L57" s="53"/>
      <c r="M57" s="53"/>
      <c r="N57" s="54"/>
      <c r="O57" s="54"/>
      <c r="P57" s="55"/>
      <c r="Q57" s="55"/>
      <c r="R57" s="55"/>
      <c r="S57" s="53"/>
      <c r="T57" s="53"/>
      <c r="U57" s="56"/>
      <c r="V57" s="53"/>
    </row>
    <row r="58" spans="2:22" x14ac:dyDescent="0.25">
      <c r="B58" s="52"/>
      <c r="C58" s="57"/>
      <c r="D58" s="53"/>
      <c r="E58" s="53"/>
      <c r="F58" s="53"/>
      <c r="G58" s="53"/>
      <c r="H58" s="53"/>
      <c r="I58" s="53"/>
      <c r="J58" s="53"/>
      <c r="K58" s="53"/>
      <c r="L58" s="53"/>
      <c r="M58" s="53"/>
      <c r="N58" s="54"/>
      <c r="O58" s="54"/>
      <c r="P58" s="55"/>
      <c r="Q58" s="55"/>
      <c r="R58" s="55"/>
      <c r="S58" s="53"/>
      <c r="T58" s="53"/>
      <c r="U58" s="56"/>
      <c r="V58" s="53"/>
    </row>
    <row r="59" spans="2:22" x14ac:dyDescent="0.25">
      <c r="B59" s="52"/>
      <c r="C59" s="57"/>
      <c r="D59" s="53"/>
      <c r="E59" s="53"/>
      <c r="F59" s="53"/>
      <c r="G59" s="53"/>
      <c r="H59" s="53"/>
      <c r="I59" s="53"/>
      <c r="J59" s="53"/>
      <c r="K59" s="53"/>
      <c r="L59" s="53"/>
      <c r="M59" s="53"/>
      <c r="N59" s="54"/>
      <c r="O59" s="54"/>
      <c r="P59" s="55"/>
      <c r="Q59" s="55"/>
      <c r="R59" s="55"/>
      <c r="S59" s="53"/>
      <c r="T59" s="53"/>
      <c r="U59" s="56"/>
      <c r="V59" s="53"/>
    </row>
    <row r="60" spans="2:22" x14ac:dyDescent="0.25">
      <c r="B60" s="52"/>
      <c r="C60" s="57"/>
      <c r="D60" s="53"/>
      <c r="E60" s="53"/>
      <c r="F60" s="53"/>
      <c r="G60" s="53"/>
      <c r="H60" s="53"/>
      <c r="I60" s="53"/>
      <c r="J60" s="53"/>
      <c r="K60" s="53"/>
      <c r="L60" s="53"/>
      <c r="M60" s="53"/>
      <c r="N60" s="54"/>
      <c r="O60" s="54"/>
      <c r="P60" s="55"/>
      <c r="Q60" s="55"/>
      <c r="R60" s="55"/>
      <c r="S60" s="53"/>
      <c r="T60" s="53"/>
      <c r="U60" s="56"/>
      <c r="V60" s="53"/>
    </row>
    <row r="61" spans="2:22" x14ac:dyDescent="0.25">
      <c r="B61" s="52"/>
      <c r="C61" s="57"/>
      <c r="D61" s="53"/>
      <c r="E61" s="53"/>
      <c r="F61" s="53"/>
      <c r="G61" s="53"/>
      <c r="H61" s="53"/>
      <c r="I61" s="53"/>
      <c r="J61" s="53"/>
      <c r="K61" s="53"/>
      <c r="L61" s="53"/>
      <c r="M61" s="53"/>
      <c r="N61" s="54"/>
      <c r="O61" s="54"/>
      <c r="P61" s="55"/>
      <c r="Q61" s="55"/>
      <c r="R61" s="55"/>
      <c r="S61" s="53"/>
      <c r="T61" s="53"/>
      <c r="U61" s="56"/>
      <c r="V61" s="53"/>
    </row>
    <row r="62" spans="2:22" x14ac:dyDescent="0.25">
      <c r="B62" s="52"/>
      <c r="C62" s="57"/>
      <c r="D62" s="53"/>
      <c r="E62" s="53"/>
      <c r="F62" s="53"/>
      <c r="G62" s="53"/>
      <c r="H62" s="53"/>
      <c r="I62" s="53"/>
      <c r="J62" s="53"/>
      <c r="K62" s="53"/>
      <c r="L62" s="53"/>
      <c r="M62" s="53"/>
      <c r="N62" s="54"/>
      <c r="O62" s="54"/>
      <c r="P62" s="55"/>
      <c r="Q62" s="55"/>
      <c r="R62" s="55"/>
      <c r="S62" s="53"/>
      <c r="T62" s="53"/>
      <c r="U62" s="56"/>
      <c r="V62" s="53"/>
    </row>
    <row r="63" spans="2:22" x14ac:dyDescent="0.25">
      <c r="B63" s="52"/>
      <c r="C63" s="57"/>
      <c r="D63" s="53"/>
      <c r="E63" s="53"/>
      <c r="F63" s="53"/>
      <c r="G63" s="53"/>
      <c r="H63" s="53"/>
      <c r="I63" s="53"/>
      <c r="J63" s="53"/>
      <c r="K63" s="53"/>
      <c r="L63" s="53"/>
      <c r="M63" s="53"/>
      <c r="N63" s="54"/>
      <c r="O63" s="54"/>
      <c r="P63" s="55"/>
      <c r="Q63" s="55"/>
      <c r="R63" s="55"/>
      <c r="S63" s="53"/>
      <c r="T63" s="53"/>
      <c r="U63" s="56"/>
      <c r="V63" s="53"/>
    </row>
    <row r="64" spans="2:22" x14ac:dyDescent="0.25">
      <c r="B64" s="52"/>
      <c r="C64" s="57"/>
      <c r="D64" s="53"/>
      <c r="E64" s="53"/>
      <c r="F64" s="53"/>
      <c r="G64" s="53"/>
      <c r="H64" s="53"/>
      <c r="I64" s="53"/>
      <c r="J64" s="53"/>
      <c r="K64" s="53"/>
      <c r="L64" s="53"/>
      <c r="M64" s="53"/>
      <c r="N64" s="54"/>
      <c r="O64" s="54"/>
      <c r="P64" s="55"/>
      <c r="Q64" s="55"/>
      <c r="R64" s="55"/>
      <c r="S64" s="53"/>
      <c r="T64" s="53"/>
      <c r="U64" s="56"/>
      <c r="V64" s="53"/>
    </row>
    <row r="65" spans="2:22" x14ac:dyDescent="0.25">
      <c r="B65" s="52"/>
      <c r="C65" s="57"/>
      <c r="D65" s="53"/>
      <c r="E65" s="53"/>
      <c r="F65" s="53"/>
      <c r="G65" s="53"/>
      <c r="H65" s="53"/>
      <c r="I65" s="53"/>
      <c r="J65" s="53"/>
      <c r="K65" s="53"/>
      <c r="L65" s="53"/>
      <c r="M65" s="53"/>
      <c r="N65" s="54"/>
      <c r="O65" s="54"/>
      <c r="P65" s="55"/>
      <c r="Q65" s="55"/>
      <c r="R65" s="55"/>
      <c r="S65" s="53"/>
      <c r="T65" s="53"/>
      <c r="U65" s="56"/>
      <c r="V65" s="53"/>
    </row>
    <row r="66" spans="2:22" x14ac:dyDescent="0.25">
      <c r="B66" s="52"/>
      <c r="C66" s="57"/>
      <c r="D66" s="53"/>
      <c r="E66" s="53"/>
      <c r="F66" s="53"/>
      <c r="G66" s="53"/>
      <c r="H66" s="53"/>
      <c r="I66" s="53"/>
      <c r="J66" s="53"/>
      <c r="K66" s="53"/>
      <c r="L66" s="53"/>
      <c r="M66" s="53"/>
      <c r="N66" s="54"/>
      <c r="O66" s="54"/>
      <c r="P66" s="55"/>
      <c r="Q66" s="55"/>
      <c r="R66" s="55"/>
      <c r="S66" s="53"/>
      <c r="T66" s="53"/>
      <c r="U66" s="56"/>
      <c r="V66" s="53"/>
    </row>
    <row r="67" spans="2:22" x14ac:dyDescent="0.25">
      <c r="B67" s="52"/>
      <c r="C67" s="57"/>
      <c r="D67" s="53"/>
      <c r="E67" s="53"/>
      <c r="F67" s="53"/>
      <c r="G67" s="53"/>
      <c r="H67" s="53"/>
      <c r="I67" s="53"/>
      <c r="J67" s="53"/>
      <c r="K67" s="53"/>
      <c r="L67" s="53"/>
      <c r="M67" s="53"/>
      <c r="N67" s="54"/>
      <c r="O67" s="54"/>
      <c r="P67" s="55"/>
      <c r="Q67" s="55"/>
      <c r="R67" s="55"/>
      <c r="S67" s="53"/>
      <c r="T67" s="53"/>
      <c r="U67" s="56"/>
      <c r="V67" s="53"/>
    </row>
    <row r="68" spans="2:22" x14ac:dyDescent="0.25">
      <c r="B68" s="52"/>
      <c r="C68" s="57"/>
      <c r="D68" s="53"/>
      <c r="E68" s="53"/>
      <c r="F68" s="53"/>
      <c r="G68" s="53"/>
      <c r="H68" s="53"/>
      <c r="I68" s="53"/>
      <c r="J68" s="53"/>
      <c r="K68" s="53"/>
      <c r="L68" s="53"/>
      <c r="M68" s="53"/>
      <c r="N68" s="54"/>
      <c r="O68" s="54"/>
      <c r="P68" s="55"/>
      <c r="Q68" s="55"/>
      <c r="R68" s="55"/>
      <c r="S68" s="53"/>
      <c r="T68" s="53"/>
      <c r="U68" s="56"/>
      <c r="V68" s="53"/>
    </row>
    <row r="69" spans="2:22" x14ac:dyDescent="0.25">
      <c r="B69" s="52"/>
      <c r="C69" s="57"/>
      <c r="D69" s="53"/>
      <c r="E69" s="53"/>
      <c r="F69" s="53"/>
      <c r="G69" s="53"/>
      <c r="H69" s="53"/>
      <c r="I69" s="53"/>
      <c r="J69" s="53"/>
      <c r="K69" s="53"/>
      <c r="L69" s="53"/>
      <c r="M69" s="53"/>
      <c r="N69" s="54"/>
      <c r="O69" s="54"/>
      <c r="P69" s="55"/>
      <c r="Q69" s="55"/>
      <c r="R69" s="55"/>
      <c r="S69" s="53"/>
      <c r="T69" s="53"/>
      <c r="U69" s="56"/>
      <c r="V69" s="53"/>
    </row>
    <row r="70" spans="2:22" x14ac:dyDescent="0.25">
      <c r="B70" s="52"/>
      <c r="C70" s="57"/>
      <c r="D70" s="53"/>
      <c r="E70" s="53"/>
      <c r="F70" s="53"/>
      <c r="G70" s="53"/>
      <c r="H70" s="53"/>
      <c r="I70" s="53"/>
      <c r="J70" s="53"/>
      <c r="K70" s="53"/>
      <c r="L70" s="53"/>
      <c r="M70" s="53"/>
      <c r="N70" s="54"/>
      <c r="O70" s="54"/>
      <c r="P70" s="55"/>
      <c r="Q70" s="55"/>
      <c r="R70" s="55"/>
      <c r="S70" s="53"/>
      <c r="T70" s="53"/>
      <c r="U70" s="56"/>
      <c r="V70" s="53"/>
    </row>
    <row r="71" spans="2:22" x14ac:dyDescent="0.25">
      <c r="E71" s="59"/>
      <c r="F71" s="60"/>
      <c r="G71" s="60"/>
      <c r="J71" s="62"/>
      <c r="M71" s="63"/>
    </row>
    <row r="72" spans="2:22" x14ac:dyDescent="0.25">
      <c r="B72" s="1" t="s">
        <v>132</v>
      </c>
      <c r="E72" s="1"/>
      <c r="F72" s="1"/>
      <c r="G72" s="1"/>
      <c r="H72" s="2"/>
      <c r="I72" s="2"/>
      <c r="J72" s="2"/>
      <c r="K72" s="1"/>
      <c r="M72" s="1"/>
      <c r="N72" s="3"/>
      <c r="O72" s="3"/>
    </row>
    <row r="73" spans="2:22" x14ac:dyDescent="0.25">
      <c r="E73" s="1"/>
      <c r="F73" s="1"/>
      <c r="G73" s="1"/>
      <c r="H73" s="2"/>
      <c r="I73" s="2"/>
      <c r="J73" s="2"/>
      <c r="K73" s="1"/>
      <c r="M73" s="1"/>
      <c r="N73" s="3"/>
      <c r="O73" s="3"/>
    </row>
    <row r="74" spans="2:22" x14ac:dyDescent="0.25">
      <c r="E74" s="1"/>
      <c r="F74" s="1"/>
      <c r="G74" s="1"/>
      <c r="H74" s="2"/>
      <c r="I74" s="2"/>
      <c r="J74" s="2"/>
      <c r="K74" s="1"/>
      <c r="M74" s="1"/>
      <c r="N74" s="3"/>
      <c r="O74" s="3"/>
    </row>
    <row r="75" spans="2:22" x14ac:dyDescent="0.25">
      <c r="E75" s="1"/>
      <c r="F75" s="1"/>
      <c r="G75" s="1"/>
      <c r="H75" s="2"/>
      <c r="I75" s="2"/>
      <c r="J75" s="2"/>
      <c r="K75" s="1"/>
      <c r="M75" s="1"/>
      <c r="N75" s="3"/>
      <c r="O75" s="3"/>
    </row>
    <row r="76" spans="2:22" x14ac:dyDescent="0.25">
      <c r="E76" s="1"/>
      <c r="F76" s="1"/>
      <c r="G76" s="1"/>
      <c r="H76" s="2"/>
      <c r="I76" s="2"/>
      <c r="J76" s="2"/>
      <c r="K76" s="1"/>
      <c r="M76" s="1"/>
      <c r="N76" s="3"/>
      <c r="O76" s="3"/>
    </row>
    <row r="77" spans="2:22" x14ac:dyDescent="0.25">
      <c r="E77" s="1"/>
      <c r="F77" s="1"/>
      <c r="G77" s="1"/>
      <c r="H77" s="2"/>
      <c r="I77" s="2"/>
      <c r="J77" s="2"/>
      <c r="K77" s="1"/>
      <c r="M77" s="1"/>
      <c r="N77" s="3"/>
      <c r="O77" s="3"/>
    </row>
    <row r="78" spans="2:22" x14ac:dyDescent="0.25">
      <c r="E78" s="1"/>
      <c r="F78" s="1"/>
      <c r="G78" s="1"/>
      <c r="H78" s="2"/>
      <c r="I78" s="2"/>
      <c r="J78" s="2"/>
      <c r="K78" s="1"/>
      <c r="M78" s="1"/>
      <c r="N78" s="3"/>
      <c r="O78" s="3"/>
    </row>
    <row r="79" spans="2:22" x14ac:dyDescent="0.25">
      <c r="E79" s="1"/>
      <c r="F79" s="1"/>
      <c r="G79" s="1"/>
      <c r="H79" s="2"/>
      <c r="I79" s="2"/>
      <c r="J79" s="2"/>
      <c r="K79" s="1"/>
      <c r="M79" s="1"/>
      <c r="N79" s="3"/>
      <c r="O79" s="3"/>
    </row>
    <row r="80" spans="2:22" x14ac:dyDescent="0.25">
      <c r="E80" s="64"/>
      <c r="F80" s="1"/>
      <c r="G80" s="1"/>
      <c r="H80" s="2"/>
      <c r="I80" s="2"/>
      <c r="J80" s="2"/>
      <c r="K80" s="1"/>
      <c r="M80" s="1"/>
      <c r="N80" s="3"/>
      <c r="O80" s="3"/>
    </row>
    <row r="81" spans="5:15" x14ac:dyDescent="0.25">
      <c r="E81" s="1"/>
      <c r="F81" s="1"/>
      <c r="G81" s="1"/>
      <c r="H81" s="2"/>
      <c r="I81" s="2"/>
      <c r="J81" s="2"/>
      <c r="K81" s="1"/>
      <c r="M81" s="1"/>
      <c r="N81" s="3"/>
      <c r="O81" s="3"/>
    </row>
    <row r="82" spans="5:15" x14ac:dyDescent="0.25">
      <c r="E82" s="1"/>
      <c r="F82" s="1"/>
      <c r="G82" s="1"/>
      <c r="H82" s="2"/>
      <c r="I82" s="2"/>
      <c r="J82" s="2"/>
      <c r="K82" s="1"/>
      <c r="M82" s="1"/>
      <c r="N82" s="3"/>
      <c r="O82" s="3"/>
    </row>
    <row r="83" spans="5:15" x14ac:dyDescent="0.25">
      <c r="E83" s="1"/>
      <c r="F83" s="1"/>
      <c r="G83" s="1"/>
      <c r="H83" s="2"/>
      <c r="I83" s="2"/>
      <c r="J83" s="2"/>
      <c r="K83" s="1"/>
      <c r="M83" s="1"/>
      <c r="N83" s="3"/>
      <c r="O83" s="3"/>
    </row>
    <row r="84" spans="5:15" x14ac:dyDescent="0.25">
      <c r="E84" s="1"/>
      <c r="F84" s="1"/>
      <c r="G84" s="1"/>
      <c r="H84" s="2"/>
      <c r="I84" s="2"/>
      <c r="J84" s="2"/>
      <c r="K84" s="1"/>
      <c r="M84" s="1"/>
      <c r="N84" s="3"/>
      <c r="O84" s="3"/>
    </row>
    <row r="85" spans="5:15" x14ac:dyDescent="0.25">
      <c r="E85" s="1"/>
      <c r="F85" s="1"/>
      <c r="G85" s="1"/>
      <c r="H85" s="2"/>
      <c r="I85" s="2"/>
      <c r="J85" s="2"/>
      <c r="K85" s="1"/>
      <c r="M85" s="1"/>
      <c r="N85" s="3"/>
      <c r="O85" s="3"/>
    </row>
    <row r="86" spans="5:15" x14ac:dyDescent="0.25">
      <c r="E86" s="1"/>
      <c r="F86" s="1"/>
      <c r="G86" s="1"/>
      <c r="H86" s="2"/>
      <c r="I86" s="2"/>
      <c r="J86" s="2"/>
      <c r="K86" s="1"/>
      <c r="M86" s="1"/>
      <c r="N86" s="3"/>
      <c r="O86" s="3"/>
    </row>
    <row r="87" spans="5:15" x14ac:dyDescent="0.25">
      <c r="E87" s="1"/>
      <c r="F87" s="1"/>
      <c r="G87" s="1"/>
      <c r="H87" s="2"/>
      <c r="I87" s="2"/>
      <c r="J87" s="2"/>
      <c r="K87" s="1"/>
      <c r="M87" s="1"/>
      <c r="N87" s="3"/>
      <c r="O87" s="3"/>
    </row>
    <row r="88" spans="5:15" x14ac:dyDescent="0.25">
      <c r="E88" s="1"/>
      <c r="F88" s="1"/>
      <c r="G88" s="1"/>
      <c r="H88" s="2"/>
      <c r="I88" s="2"/>
      <c r="J88" s="2"/>
      <c r="K88" s="1"/>
      <c r="M88" s="1"/>
      <c r="N88" s="3"/>
      <c r="O88" s="3"/>
    </row>
    <row r="89" spans="5:15" x14ac:dyDescent="0.25">
      <c r="E89" s="1"/>
      <c r="F89" s="1"/>
      <c r="G89" s="1"/>
      <c r="H89" s="2"/>
      <c r="I89" s="2"/>
      <c r="J89" s="2"/>
      <c r="K89" s="1"/>
      <c r="M89" s="1"/>
      <c r="N89" s="3"/>
      <c r="O89" s="3"/>
    </row>
    <row r="90" spans="5:15" x14ac:dyDescent="0.25">
      <c r="E90" s="1"/>
      <c r="F90" s="1"/>
      <c r="G90" s="1"/>
      <c r="H90" s="2"/>
      <c r="I90" s="2"/>
      <c r="J90" s="2"/>
      <c r="K90" s="1"/>
      <c r="M90" s="1"/>
      <c r="N90" s="3"/>
      <c r="O90" s="3"/>
    </row>
    <row r="91" spans="5:15" x14ac:dyDescent="0.25">
      <c r="E91" s="1"/>
      <c r="F91" s="1"/>
      <c r="G91" s="1"/>
      <c r="H91" s="2"/>
      <c r="I91" s="2"/>
      <c r="J91" s="2"/>
      <c r="K91" s="1"/>
      <c r="M91" s="1"/>
      <c r="N91" s="3"/>
      <c r="O91" s="3"/>
    </row>
    <row r="92" spans="5:15" x14ac:dyDescent="0.25">
      <c r="E92" s="1"/>
      <c r="F92" s="1"/>
      <c r="G92" s="1"/>
      <c r="H92" s="2"/>
      <c r="I92" s="2"/>
      <c r="J92" s="2"/>
      <c r="K92" s="1"/>
      <c r="M92" s="1"/>
      <c r="N92" s="3"/>
      <c r="O92" s="3"/>
    </row>
    <row r="93" spans="5:15" x14ac:dyDescent="0.25">
      <c r="E93" s="1"/>
      <c r="F93" s="1"/>
      <c r="G93" s="1"/>
      <c r="H93" s="2"/>
      <c r="I93" s="2"/>
      <c r="J93" s="2"/>
      <c r="K93" s="1"/>
      <c r="M93" s="1"/>
      <c r="N93" s="3"/>
      <c r="O93" s="3"/>
    </row>
    <row r="94" spans="5:15" x14ac:dyDescent="0.25">
      <c r="E94" s="1"/>
      <c r="F94" s="1"/>
      <c r="G94" s="1"/>
      <c r="H94" s="2"/>
      <c r="I94" s="2"/>
      <c r="J94" s="2"/>
      <c r="K94" s="1"/>
      <c r="M94" s="1"/>
      <c r="N94" s="3"/>
      <c r="O94" s="3"/>
    </row>
    <row r="95" spans="5:15" x14ac:dyDescent="0.25">
      <c r="E95" s="1"/>
      <c r="F95" s="1"/>
      <c r="G95" s="1"/>
      <c r="H95" s="2"/>
      <c r="I95" s="2"/>
      <c r="J95" s="2"/>
      <c r="K95" s="1"/>
      <c r="M95" s="1"/>
      <c r="N95" s="3"/>
      <c r="O95" s="3"/>
    </row>
    <row r="96" spans="5:15" x14ac:dyDescent="0.25">
      <c r="E96" s="1"/>
      <c r="F96" s="1"/>
      <c r="G96" s="1"/>
      <c r="H96" s="2"/>
      <c r="I96" s="2"/>
      <c r="J96" s="2"/>
      <c r="K96" s="1"/>
      <c r="M96" s="1"/>
      <c r="N96" s="3"/>
      <c r="O96" s="3"/>
    </row>
    <row r="97" spans="5:15" x14ac:dyDescent="0.25">
      <c r="E97" s="1"/>
      <c r="F97" s="1"/>
      <c r="G97" s="1"/>
      <c r="H97" s="2"/>
      <c r="I97" s="2"/>
      <c r="J97" s="2"/>
      <c r="K97" s="1"/>
      <c r="M97" s="1"/>
      <c r="N97" s="3"/>
      <c r="O97" s="3"/>
    </row>
    <row r="98" spans="5:15" x14ac:dyDescent="0.25">
      <c r="E98" s="1"/>
      <c r="F98" s="1"/>
      <c r="G98" s="1"/>
      <c r="H98" s="2"/>
      <c r="I98" s="2"/>
      <c r="J98" s="2"/>
      <c r="K98" s="1"/>
      <c r="M98" s="1"/>
      <c r="N98" s="3"/>
      <c r="O98" s="3"/>
    </row>
    <row r="99" spans="5:15" x14ac:dyDescent="0.25">
      <c r="E99" s="1"/>
      <c r="F99" s="1"/>
      <c r="G99" s="1"/>
      <c r="H99" s="2"/>
      <c r="I99" s="2"/>
      <c r="J99" s="2"/>
      <c r="K99" s="1"/>
      <c r="M99" s="1"/>
      <c r="N99" s="3"/>
      <c r="O99" s="3"/>
    </row>
    <row r="100" spans="5:15" x14ac:dyDescent="0.25">
      <c r="E100" s="1"/>
      <c r="F100" s="1"/>
      <c r="G100" s="1"/>
      <c r="H100" s="2"/>
      <c r="I100" s="2"/>
      <c r="J100" s="2"/>
      <c r="K100" s="1"/>
      <c r="M100" s="1"/>
      <c r="N100" s="3"/>
      <c r="O100" s="3"/>
    </row>
    <row r="101" spans="5:15" x14ac:dyDescent="0.25">
      <c r="E101" s="1"/>
      <c r="F101" s="1"/>
      <c r="G101" s="1"/>
      <c r="H101" s="2"/>
      <c r="I101" s="2"/>
      <c r="J101" s="2"/>
      <c r="K101" s="1"/>
      <c r="M101" s="1"/>
      <c r="N101" s="3"/>
      <c r="O101" s="3"/>
    </row>
    <row r="102" spans="5:15" x14ac:dyDescent="0.25">
      <c r="E102" s="1"/>
      <c r="F102" s="1"/>
      <c r="G102" s="1"/>
      <c r="H102" s="2"/>
      <c r="I102" s="2"/>
      <c r="J102" s="2"/>
      <c r="K102" s="1"/>
      <c r="M102" s="1"/>
      <c r="N102" s="3"/>
      <c r="O102" s="3"/>
    </row>
    <row r="103" spans="5:15" x14ac:dyDescent="0.25">
      <c r="E103" s="1"/>
      <c r="F103" s="1"/>
      <c r="G103" s="1"/>
      <c r="H103" s="2"/>
      <c r="I103" s="2"/>
      <c r="J103" s="2"/>
      <c r="K103" s="1"/>
      <c r="M103" s="1"/>
      <c r="N103" s="3"/>
      <c r="O103" s="3"/>
    </row>
    <row r="104" spans="5:15" x14ac:dyDescent="0.25">
      <c r="E104" s="1"/>
      <c r="F104" s="1"/>
      <c r="G104" s="1"/>
      <c r="H104" s="2"/>
      <c r="I104" s="2"/>
      <c r="J104" s="2"/>
      <c r="K104" s="1"/>
      <c r="M104" s="1"/>
      <c r="N104" s="3"/>
      <c r="O104" s="3"/>
    </row>
    <row r="105" spans="5:15" x14ac:dyDescent="0.25">
      <c r="E105" s="1"/>
      <c r="F105" s="1"/>
      <c r="G105" s="1"/>
      <c r="H105" s="2"/>
      <c r="I105" s="2"/>
      <c r="J105" s="2"/>
      <c r="K105" s="1"/>
      <c r="M105" s="1"/>
      <c r="N105" s="3"/>
      <c r="O105" s="3"/>
    </row>
    <row r="106" spans="5:15" x14ac:dyDescent="0.25">
      <c r="E106" s="1"/>
      <c r="F106" s="1"/>
      <c r="G106" s="1"/>
      <c r="H106" s="2"/>
      <c r="I106" s="2"/>
      <c r="J106" s="2"/>
      <c r="K106" s="1"/>
      <c r="M106" s="1"/>
      <c r="N106" s="3"/>
      <c r="O106" s="3"/>
    </row>
    <row r="107" spans="5:15" x14ac:dyDescent="0.25">
      <c r="E107" s="1"/>
      <c r="F107" s="1"/>
      <c r="G107" s="1"/>
      <c r="H107" s="2"/>
      <c r="I107" s="2"/>
      <c r="J107" s="2"/>
      <c r="K107" s="1"/>
      <c r="M107" s="1"/>
      <c r="N107" s="3"/>
      <c r="O107" s="3"/>
    </row>
    <row r="108" spans="5:15" x14ac:dyDescent="0.25">
      <c r="E108" s="1"/>
      <c r="F108" s="1"/>
      <c r="G108" s="1"/>
      <c r="H108" s="2"/>
      <c r="I108" s="2"/>
      <c r="J108" s="2"/>
      <c r="K108" s="1"/>
      <c r="M108" s="1"/>
      <c r="N108" s="3"/>
      <c r="O108" s="3"/>
    </row>
    <row r="109" spans="5:15" x14ac:dyDescent="0.25">
      <c r="E109" s="1"/>
      <c r="F109" s="1"/>
      <c r="G109" s="1"/>
      <c r="H109" s="2"/>
      <c r="I109" s="2"/>
      <c r="J109" s="2"/>
      <c r="K109" s="1"/>
      <c r="M109" s="1"/>
      <c r="N109" s="3"/>
      <c r="O109" s="3"/>
    </row>
    <row r="110" spans="5:15" x14ac:dyDescent="0.25">
      <c r="E110" s="1"/>
      <c r="F110" s="1"/>
      <c r="G110" s="1"/>
      <c r="H110" s="2"/>
      <c r="I110" s="2"/>
      <c r="J110" s="2"/>
      <c r="K110" s="1"/>
      <c r="M110" s="1"/>
      <c r="N110" s="3"/>
      <c r="O110" s="3"/>
    </row>
    <row r="111" spans="5:15" x14ac:dyDescent="0.25">
      <c r="E111" s="1"/>
      <c r="F111" s="1"/>
      <c r="G111" s="1"/>
      <c r="H111" s="2"/>
      <c r="I111" s="2"/>
      <c r="J111" s="2"/>
      <c r="K111" s="1"/>
      <c r="M111" s="1"/>
      <c r="N111" s="3"/>
      <c r="O111" s="3"/>
    </row>
    <row r="112" spans="5:15" x14ac:dyDescent="0.25">
      <c r="E112" s="1"/>
      <c r="F112" s="1"/>
      <c r="G112" s="1"/>
      <c r="H112" s="2"/>
      <c r="I112" s="2"/>
      <c r="J112" s="2"/>
      <c r="K112" s="1"/>
      <c r="M112" s="1"/>
      <c r="N112" s="3"/>
      <c r="O112" s="3"/>
    </row>
    <row r="113" spans="5:15" x14ac:dyDescent="0.25">
      <c r="E113" s="1"/>
      <c r="F113" s="1"/>
      <c r="G113" s="1"/>
      <c r="H113" s="2"/>
      <c r="I113" s="2"/>
      <c r="J113" s="2"/>
      <c r="K113" s="1"/>
      <c r="M113" s="1"/>
      <c r="N113" s="3"/>
      <c r="O113" s="3"/>
    </row>
    <row r="114" spans="5:15" x14ac:dyDescent="0.25">
      <c r="E114" s="1"/>
      <c r="F114" s="1"/>
      <c r="G114" s="1"/>
      <c r="H114" s="2"/>
      <c r="I114" s="2"/>
      <c r="J114" s="2"/>
      <c r="K114" s="1"/>
      <c r="M114" s="1"/>
      <c r="N114" s="3"/>
      <c r="O114" s="3"/>
    </row>
    <row r="115" spans="5:15" x14ac:dyDescent="0.25">
      <c r="E115" s="1"/>
      <c r="F115" s="1"/>
      <c r="G115" s="1"/>
      <c r="H115" s="2"/>
      <c r="I115" s="2"/>
      <c r="J115" s="2"/>
      <c r="K115" s="1"/>
      <c r="M115" s="1"/>
      <c r="N115" s="3"/>
      <c r="O115" s="3"/>
    </row>
    <row r="116" spans="5:15" x14ac:dyDescent="0.25">
      <c r="E116" s="1"/>
      <c r="F116" s="1"/>
      <c r="G116" s="1"/>
      <c r="H116" s="2"/>
      <c r="I116" s="2"/>
      <c r="J116" s="2"/>
      <c r="K116" s="1"/>
      <c r="M116" s="1"/>
      <c r="N116" s="3"/>
      <c r="O116" s="3"/>
    </row>
    <row r="117" spans="5:15" x14ac:dyDescent="0.25">
      <c r="E117" s="1"/>
      <c r="F117" s="1"/>
      <c r="G117" s="1"/>
      <c r="H117" s="2"/>
      <c r="I117" s="2"/>
      <c r="J117" s="2"/>
      <c r="K117" s="1"/>
      <c r="M117" s="1"/>
      <c r="N117" s="3"/>
      <c r="O117" s="3"/>
    </row>
    <row r="118" spans="5:15" x14ac:dyDescent="0.25">
      <c r="E118" s="1"/>
      <c r="F118" s="1"/>
      <c r="G118" s="1"/>
      <c r="H118" s="2"/>
      <c r="I118" s="2"/>
      <c r="J118" s="2"/>
      <c r="K118" s="1"/>
      <c r="M118" s="1"/>
      <c r="N118" s="3"/>
      <c r="O118" s="3"/>
    </row>
    <row r="119" spans="5:15" x14ac:dyDescent="0.25">
      <c r="E119" s="1"/>
      <c r="F119" s="1"/>
      <c r="G119" s="1"/>
      <c r="H119" s="2"/>
      <c r="I119" s="2"/>
      <c r="J119" s="2"/>
      <c r="K119" s="1"/>
      <c r="M119" s="1"/>
      <c r="N119" s="3"/>
      <c r="O119" s="3"/>
    </row>
    <row r="120" spans="5:15" x14ac:dyDescent="0.25">
      <c r="E120" s="1"/>
      <c r="F120" s="1"/>
      <c r="G120" s="1"/>
      <c r="H120" s="2"/>
      <c r="I120" s="2"/>
      <c r="J120" s="2"/>
      <c r="K120" s="1"/>
      <c r="M120" s="1"/>
      <c r="N120" s="3"/>
      <c r="O120" s="3"/>
    </row>
    <row r="121" spans="5:15" x14ac:dyDescent="0.25">
      <c r="E121" s="1"/>
      <c r="F121" s="1"/>
      <c r="G121" s="1"/>
      <c r="H121" s="2"/>
      <c r="I121" s="2"/>
      <c r="J121" s="2"/>
      <c r="K121" s="1"/>
      <c r="M121" s="1"/>
      <c r="N121" s="3"/>
      <c r="O121" s="3"/>
    </row>
    <row r="122" spans="5:15" x14ac:dyDescent="0.25">
      <c r="E122" s="1"/>
      <c r="F122" s="1"/>
      <c r="G122" s="1"/>
      <c r="H122" s="2"/>
      <c r="I122" s="2"/>
      <c r="J122" s="2"/>
      <c r="K122" s="1"/>
      <c r="M122" s="1"/>
      <c r="N122" s="3"/>
      <c r="O122" s="3"/>
    </row>
    <row r="123" spans="5:15" x14ac:dyDescent="0.25">
      <c r="E123" s="1"/>
      <c r="F123" s="1"/>
      <c r="G123" s="1"/>
      <c r="H123" s="2"/>
      <c r="I123" s="2"/>
      <c r="J123" s="2"/>
      <c r="K123" s="1"/>
      <c r="M123" s="1"/>
      <c r="N123" s="3"/>
      <c r="O123" s="3"/>
    </row>
    <row r="124" spans="5:15" x14ac:dyDescent="0.25">
      <c r="E124" s="1"/>
      <c r="F124" s="1"/>
      <c r="G124" s="1"/>
      <c r="H124" s="2"/>
      <c r="I124" s="2"/>
      <c r="J124" s="2"/>
      <c r="K124" s="1"/>
      <c r="M124" s="1"/>
      <c r="N124" s="3"/>
      <c r="O124" s="3"/>
    </row>
    <row r="125" spans="5:15" x14ac:dyDescent="0.25">
      <c r="E125" s="1"/>
      <c r="F125" s="1"/>
      <c r="G125" s="1"/>
      <c r="H125" s="2"/>
      <c r="I125" s="2"/>
      <c r="J125" s="2"/>
      <c r="K125" s="1"/>
      <c r="M125" s="1"/>
      <c r="N125" s="3"/>
      <c r="O125" s="3"/>
    </row>
    <row r="126" spans="5:15" x14ac:dyDescent="0.25">
      <c r="E126" s="1"/>
      <c r="F126" s="1"/>
      <c r="G126" s="1"/>
      <c r="H126" s="2"/>
      <c r="I126" s="2"/>
      <c r="J126" s="2"/>
      <c r="K126" s="1"/>
      <c r="M126" s="1"/>
      <c r="N126" s="3"/>
      <c r="O126" s="3"/>
    </row>
    <row r="127" spans="5:15" x14ac:dyDescent="0.25">
      <c r="E127" s="1"/>
      <c r="F127" s="1"/>
      <c r="G127" s="1"/>
      <c r="H127" s="2"/>
      <c r="I127" s="2"/>
      <c r="J127" s="2"/>
      <c r="K127" s="1"/>
      <c r="M127" s="1"/>
      <c r="N127" s="3"/>
      <c r="O127" s="3"/>
    </row>
    <row r="128" spans="5:15" x14ac:dyDescent="0.25">
      <c r="E128" s="1"/>
      <c r="F128" s="1"/>
      <c r="G128" s="1"/>
      <c r="H128" s="2"/>
      <c r="I128" s="2"/>
      <c r="J128" s="2"/>
      <c r="K128" s="1"/>
      <c r="M128" s="1"/>
      <c r="N128" s="3"/>
      <c r="O128" s="3"/>
    </row>
    <row r="129" spans="5:15" x14ac:dyDescent="0.25">
      <c r="E129" s="1"/>
      <c r="F129" s="1"/>
      <c r="G129" s="1"/>
      <c r="H129" s="2"/>
      <c r="I129" s="2"/>
      <c r="J129" s="2"/>
      <c r="K129" s="1"/>
      <c r="M129" s="1"/>
      <c r="N129" s="3"/>
      <c r="O129" s="3"/>
    </row>
    <row r="130" spans="5:15" x14ac:dyDescent="0.25">
      <c r="E130" s="1"/>
      <c r="F130" s="1"/>
      <c r="G130" s="1"/>
      <c r="H130" s="2"/>
      <c r="I130" s="2"/>
      <c r="J130" s="2"/>
      <c r="K130" s="1"/>
      <c r="M130" s="1"/>
      <c r="N130" s="3"/>
      <c r="O130" s="3"/>
    </row>
    <row r="131" spans="5:15" x14ac:dyDescent="0.25">
      <c r="E131" s="1"/>
      <c r="F131" s="1"/>
      <c r="G131" s="1"/>
      <c r="H131" s="2"/>
      <c r="I131" s="2"/>
      <c r="J131" s="2"/>
      <c r="K131" s="1"/>
      <c r="M131" s="1"/>
      <c r="N131" s="3"/>
      <c r="O131" s="3"/>
    </row>
    <row r="132" spans="5:15" x14ac:dyDescent="0.25">
      <c r="E132" s="1"/>
      <c r="F132" s="1"/>
      <c r="G132" s="1"/>
      <c r="H132" s="2"/>
      <c r="I132" s="2"/>
      <c r="J132" s="2"/>
      <c r="K132" s="1"/>
      <c r="M132" s="1"/>
      <c r="N132" s="3"/>
      <c r="O132" s="3"/>
    </row>
    <row r="133" spans="5:15" x14ac:dyDescent="0.25">
      <c r="E133" s="1"/>
      <c r="F133" s="1"/>
      <c r="G133" s="1"/>
      <c r="H133" s="2"/>
      <c r="I133" s="2"/>
      <c r="J133" s="2"/>
      <c r="K133" s="1"/>
      <c r="M133" s="1"/>
      <c r="N133" s="3"/>
      <c r="O133" s="3"/>
    </row>
    <row r="134" spans="5:15" x14ac:dyDescent="0.25">
      <c r="E134" s="1"/>
      <c r="F134" s="1"/>
      <c r="G134" s="1"/>
      <c r="H134" s="2"/>
      <c r="I134" s="2"/>
      <c r="J134" s="2"/>
      <c r="K134" s="1"/>
      <c r="M134" s="1"/>
      <c r="N134" s="3"/>
      <c r="O134" s="3"/>
    </row>
    <row r="135" spans="5:15" x14ac:dyDescent="0.25">
      <c r="E135" s="1"/>
      <c r="F135" s="1"/>
      <c r="G135" s="1"/>
      <c r="H135" s="2"/>
      <c r="I135" s="2"/>
      <c r="J135" s="2"/>
      <c r="K135" s="1"/>
      <c r="M135" s="1"/>
      <c r="N135" s="3"/>
      <c r="O135" s="3"/>
    </row>
    <row r="136" spans="5:15" x14ac:dyDescent="0.25">
      <c r="E136" s="1"/>
      <c r="F136" s="1"/>
      <c r="G136" s="1"/>
      <c r="H136" s="2"/>
      <c r="I136" s="2"/>
      <c r="J136" s="2"/>
      <c r="K136" s="1"/>
      <c r="M136" s="1"/>
      <c r="N136" s="3"/>
      <c r="O136" s="3"/>
    </row>
    <row r="137" spans="5:15" x14ac:dyDescent="0.25">
      <c r="E137" s="1"/>
      <c r="F137" s="1"/>
      <c r="G137" s="1"/>
      <c r="H137" s="2"/>
      <c r="I137" s="2"/>
      <c r="J137" s="2"/>
      <c r="K137" s="1"/>
      <c r="M137" s="1"/>
      <c r="N137" s="3"/>
      <c r="O137" s="3"/>
    </row>
    <row r="138" spans="5:15" x14ac:dyDescent="0.25">
      <c r="E138" s="1"/>
      <c r="F138" s="1"/>
      <c r="G138" s="1"/>
      <c r="H138" s="2"/>
      <c r="I138" s="2"/>
      <c r="J138" s="2"/>
      <c r="K138" s="1"/>
      <c r="M138" s="1"/>
      <c r="N138" s="3"/>
      <c r="O138" s="3"/>
    </row>
    <row r="139" spans="5:15" x14ac:dyDescent="0.25">
      <c r="E139" s="1"/>
      <c r="F139" s="1"/>
      <c r="G139" s="1"/>
      <c r="H139" s="2"/>
      <c r="I139" s="2"/>
      <c r="J139" s="2"/>
      <c r="K139" s="1"/>
      <c r="M139" s="1"/>
      <c r="N139" s="3"/>
      <c r="O139" s="3"/>
    </row>
    <row r="140" spans="5:15" x14ac:dyDescent="0.25">
      <c r="E140" s="1"/>
      <c r="F140" s="1"/>
      <c r="G140" s="1"/>
      <c r="H140" s="2"/>
      <c r="I140" s="2"/>
      <c r="J140" s="2"/>
      <c r="K140" s="1"/>
      <c r="M140" s="1"/>
      <c r="N140" s="3"/>
      <c r="O140" s="3"/>
    </row>
    <row r="141" spans="5:15" x14ac:dyDescent="0.25">
      <c r="E141" s="1"/>
      <c r="F141" s="1"/>
      <c r="G141" s="1"/>
      <c r="H141" s="2"/>
      <c r="I141" s="2"/>
      <c r="J141" s="2"/>
      <c r="K141" s="1"/>
      <c r="M141" s="1"/>
      <c r="N141" s="3"/>
      <c r="O141" s="3"/>
    </row>
    <row r="142" spans="5:15" x14ac:dyDescent="0.25">
      <c r="E142" s="1"/>
      <c r="F142" s="1"/>
      <c r="G142" s="1"/>
      <c r="H142" s="2"/>
      <c r="I142" s="2"/>
      <c r="J142" s="2"/>
      <c r="K142" s="1"/>
      <c r="M142" s="1"/>
      <c r="N142" s="3"/>
      <c r="O142" s="3"/>
    </row>
    <row r="143" spans="5:15" x14ac:dyDescent="0.25">
      <c r="E143" s="1"/>
      <c r="F143" s="1"/>
      <c r="G143" s="1"/>
      <c r="H143" s="2"/>
      <c r="I143" s="2"/>
      <c r="J143" s="2"/>
      <c r="K143" s="1"/>
      <c r="M143" s="1"/>
      <c r="N143" s="3"/>
      <c r="O143" s="3"/>
    </row>
    <row r="144" spans="5:15" x14ac:dyDescent="0.25">
      <c r="E144" s="1"/>
      <c r="F144" s="1"/>
      <c r="G144" s="1"/>
      <c r="H144" s="2"/>
      <c r="I144" s="2"/>
      <c r="J144" s="2"/>
      <c r="K144" s="1"/>
      <c r="M144" s="1"/>
      <c r="N144" s="3"/>
      <c r="O144" s="3"/>
    </row>
    <row r="145" spans="5:15" x14ac:dyDescent="0.25">
      <c r="E145" s="1"/>
      <c r="F145" s="1"/>
      <c r="G145" s="1"/>
      <c r="H145" s="2"/>
      <c r="I145" s="2"/>
      <c r="J145" s="2"/>
      <c r="K145" s="1"/>
      <c r="M145" s="1"/>
      <c r="N145" s="3"/>
      <c r="O145" s="3"/>
    </row>
    <row r="146" spans="5:15" x14ac:dyDescent="0.25">
      <c r="E146" s="1"/>
      <c r="F146" s="1"/>
      <c r="G146" s="1"/>
      <c r="H146" s="2"/>
      <c r="I146" s="2"/>
      <c r="J146" s="2"/>
      <c r="K146" s="1"/>
      <c r="M146" s="1"/>
      <c r="N146" s="3"/>
      <c r="O146" s="3"/>
    </row>
    <row r="147" spans="5:15" x14ac:dyDescent="0.25">
      <c r="E147" s="1"/>
      <c r="F147" s="1"/>
      <c r="G147" s="1"/>
      <c r="H147" s="2"/>
      <c r="I147" s="2"/>
      <c r="J147" s="2"/>
      <c r="K147" s="1"/>
      <c r="M147" s="1"/>
      <c r="N147" s="3"/>
      <c r="O147" s="3"/>
    </row>
    <row r="148" spans="5:15" x14ac:dyDescent="0.25">
      <c r="E148" s="1"/>
      <c r="F148" s="1"/>
      <c r="G148" s="1"/>
      <c r="H148" s="2"/>
      <c r="I148" s="2"/>
      <c r="J148" s="2"/>
      <c r="K148" s="1"/>
      <c r="M148" s="1"/>
      <c r="N148" s="3"/>
      <c r="O148" s="3"/>
    </row>
    <row r="149" spans="5:15" x14ac:dyDescent="0.25">
      <c r="E149" s="1"/>
      <c r="F149" s="1"/>
      <c r="G149" s="1"/>
      <c r="H149" s="2"/>
      <c r="I149" s="2"/>
      <c r="J149" s="2"/>
      <c r="K149" s="1"/>
      <c r="M149" s="1"/>
      <c r="N149" s="3"/>
      <c r="O149" s="3"/>
    </row>
    <row r="150" spans="5:15" x14ac:dyDescent="0.25">
      <c r="E150" s="1"/>
      <c r="F150" s="1"/>
      <c r="G150" s="1"/>
      <c r="H150" s="2"/>
      <c r="I150" s="2"/>
      <c r="J150" s="2"/>
      <c r="K150" s="1"/>
      <c r="M150" s="1"/>
      <c r="N150" s="3"/>
      <c r="O150" s="3"/>
    </row>
    <row r="151" spans="5:15" x14ac:dyDescent="0.25">
      <c r="E151" s="1"/>
      <c r="F151" s="1"/>
      <c r="G151" s="1"/>
      <c r="H151" s="2"/>
      <c r="I151" s="2"/>
      <c r="J151" s="2"/>
      <c r="K151" s="1"/>
      <c r="M151" s="1"/>
      <c r="N151" s="3"/>
      <c r="O151" s="3"/>
    </row>
    <row r="152" spans="5:15" x14ac:dyDescent="0.25">
      <c r="E152" s="1"/>
      <c r="F152" s="1"/>
      <c r="G152" s="1"/>
      <c r="H152" s="2"/>
      <c r="I152" s="2"/>
      <c r="J152" s="2"/>
      <c r="K152" s="1"/>
      <c r="M152" s="1"/>
      <c r="N152" s="3"/>
      <c r="O152" s="3"/>
    </row>
    <row r="153" spans="5:15" x14ac:dyDescent="0.25">
      <c r="E153" s="1"/>
      <c r="F153" s="1"/>
      <c r="G153" s="1"/>
      <c r="H153" s="2"/>
      <c r="I153" s="2"/>
      <c r="J153" s="2"/>
      <c r="K153" s="1"/>
      <c r="M153" s="1"/>
      <c r="N153" s="3"/>
      <c r="O153" s="3"/>
    </row>
    <row r="154" spans="5:15" x14ac:dyDescent="0.25">
      <c r="E154" s="1"/>
      <c r="F154" s="1"/>
      <c r="G154" s="1"/>
      <c r="H154" s="2"/>
      <c r="I154" s="2"/>
      <c r="J154" s="2"/>
      <c r="K154" s="1"/>
      <c r="M154" s="1"/>
      <c r="N154" s="3"/>
      <c r="O154" s="3"/>
    </row>
    <row r="155" spans="5:15" x14ac:dyDescent="0.25">
      <c r="E155" s="1"/>
      <c r="F155" s="1"/>
      <c r="G155" s="1"/>
      <c r="H155" s="2"/>
      <c r="I155" s="2"/>
      <c r="J155" s="2"/>
      <c r="K155" s="1"/>
      <c r="M155" s="1"/>
      <c r="N155" s="3"/>
      <c r="O155" s="3"/>
    </row>
    <row r="156" spans="5:15" x14ac:dyDescent="0.25">
      <c r="E156" s="1"/>
      <c r="F156" s="1"/>
      <c r="G156" s="1"/>
      <c r="H156" s="2"/>
      <c r="I156" s="2"/>
      <c r="J156" s="2"/>
      <c r="K156" s="1"/>
      <c r="M156" s="1"/>
      <c r="N156" s="3"/>
      <c r="O156" s="3"/>
    </row>
    <row r="157" spans="5:15" x14ac:dyDescent="0.25">
      <c r="E157" s="1"/>
      <c r="F157" s="1"/>
      <c r="G157" s="1"/>
      <c r="H157" s="2"/>
      <c r="I157" s="2"/>
      <c r="J157" s="2"/>
      <c r="K157" s="1"/>
      <c r="M157" s="1"/>
      <c r="N157" s="3"/>
      <c r="O157" s="3"/>
    </row>
    <row r="158" spans="5:15" x14ac:dyDescent="0.25">
      <c r="E158" s="1"/>
      <c r="F158" s="1"/>
      <c r="G158" s="1"/>
      <c r="H158" s="2"/>
      <c r="I158" s="2"/>
      <c r="J158" s="2"/>
      <c r="K158" s="1"/>
      <c r="M158" s="1"/>
      <c r="N158" s="3"/>
      <c r="O158" s="3"/>
    </row>
    <row r="159" spans="5:15" x14ac:dyDescent="0.25">
      <c r="E159" s="1"/>
      <c r="F159" s="1"/>
      <c r="G159" s="1"/>
      <c r="H159" s="2"/>
      <c r="I159" s="2"/>
      <c r="J159" s="2"/>
      <c r="K159" s="1"/>
      <c r="M159" s="1"/>
      <c r="N159" s="3"/>
      <c r="O159" s="3"/>
    </row>
    <row r="160" spans="5:15" x14ac:dyDescent="0.25">
      <c r="E160" s="1"/>
      <c r="F160" s="1"/>
      <c r="G160" s="1"/>
      <c r="H160" s="2"/>
      <c r="I160" s="2"/>
      <c r="J160" s="2"/>
      <c r="K160" s="1"/>
      <c r="M160" s="1"/>
      <c r="N160" s="3"/>
      <c r="O160" s="3"/>
    </row>
    <row r="161" spans="5:15" x14ac:dyDescent="0.25">
      <c r="E161" s="1"/>
      <c r="F161" s="1"/>
      <c r="G161" s="1"/>
      <c r="H161" s="2"/>
      <c r="I161" s="2"/>
      <c r="J161" s="2"/>
      <c r="K161" s="1"/>
      <c r="M161" s="1"/>
      <c r="N161" s="3"/>
      <c r="O161" s="3"/>
    </row>
    <row r="162" spans="5:15" x14ac:dyDescent="0.25">
      <c r="E162" s="1"/>
      <c r="F162" s="1"/>
      <c r="G162" s="1"/>
      <c r="H162" s="2"/>
      <c r="I162" s="2"/>
      <c r="J162" s="2"/>
      <c r="K162" s="1"/>
      <c r="M162" s="1"/>
      <c r="N162" s="3"/>
      <c r="O162" s="3"/>
    </row>
    <row r="163" spans="5:15" x14ac:dyDescent="0.25">
      <c r="E163" s="1"/>
      <c r="F163" s="1"/>
      <c r="G163" s="1"/>
      <c r="H163" s="2"/>
      <c r="I163" s="2"/>
      <c r="J163" s="2"/>
      <c r="K163" s="1"/>
      <c r="M163" s="1"/>
      <c r="N163" s="3"/>
      <c r="O163" s="3"/>
    </row>
    <row r="164" spans="5:15" x14ac:dyDescent="0.25">
      <c r="E164" s="1"/>
      <c r="F164" s="1"/>
      <c r="G164" s="1"/>
      <c r="H164" s="2"/>
      <c r="I164" s="2"/>
      <c r="J164" s="2"/>
      <c r="K164" s="1"/>
      <c r="M164" s="1"/>
      <c r="N164" s="3"/>
      <c r="O164" s="3"/>
    </row>
    <row r="165" spans="5:15" x14ac:dyDescent="0.25">
      <c r="E165" s="1"/>
      <c r="F165" s="1"/>
      <c r="G165" s="1"/>
      <c r="H165" s="2"/>
      <c r="I165" s="2"/>
      <c r="J165" s="2"/>
      <c r="K165" s="1"/>
      <c r="M165" s="1"/>
      <c r="N165" s="3"/>
      <c r="O165" s="3"/>
    </row>
    <row r="166" spans="5:15" x14ac:dyDescent="0.25">
      <c r="E166" s="1"/>
      <c r="F166" s="1"/>
      <c r="G166" s="1"/>
      <c r="H166" s="2"/>
      <c r="I166" s="2"/>
      <c r="J166" s="2"/>
      <c r="K166" s="1"/>
      <c r="M166" s="1"/>
      <c r="N166" s="3"/>
      <c r="O166" s="3"/>
    </row>
    <row r="167" spans="5:15" x14ac:dyDescent="0.25">
      <c r="E167" s="1"/>
      <c r="F167" s="1"/>
      <c r="G167" s="1"/>
      <c r="H167" s="2"/>
      <c r="I167" s="2"/>
      <c r="J167" s="2"/>
      <c r="K167" s="1"/>
      <c r="M167" s="1"/>
      <c r="N167" s="3"/>
      <c r="O167" s="3"/>
    </row>
    <row r="168" spans="5:15" x14ac:dyDescent="0.25">
      <c r="E168" s="1"/>
      <c r="F168" s="1"/>
      <c r="G168" s="1"/>
      <c r="H168" s="2"/>
      <c r="I168" s="2"/>
      <c r="J168" s="2"/>
      <c r="K168" s="1"/>
      <c r="M168" s="1"/>
      <c r="N168" s="3"/>
      <c r="O168" s="3"/>
    </row>
    <row r="169" spans="5:15" x14ac:dyDescent="0.25">
      <c r="E169" s="1"/>
      <c r="F169" s="1"/>
      <c r="G169" s="1"/>
      <c r="H169" s="2"/>
      <c r="I169" s="2"/>
      <c r="J169" s="2"/>
      <c r="K169" s="1"/>
      <c r="M169" s="1"/>
      <c r="N169" s="3"/>
      <c r="O169" s="3"/>
    </row>
    <row r="170" spans="5:15" x14ac:dyDescent="0.25">
      <c r="E170" s="1"/>
      <c r="F170" s="1"/>
      <c r="G170" s="1"/>
      <c r="H170" s="2"/>
      <c r="I170" s="2"/>
      <c r="J170" s="2"/>
      <c r="K170" s="1"/>
      <c r="M170" s="1"/>
      <c r="N170" s="3"/>
      <c r="O170" s="3"/>
    </row>
    <row r="171" spans="5:15" x14ac:dyDescent="0.25">
      <c r="E171" s="1"/>
      <c r="F171" s="1"/>
      <c r="G171" s="1"/>
      <c r="H171" s="2"/>
      <c r="I171" s="2"/>
      <c r="J171" s="2"/>
      <c r="K171" s="1"/>
      <c r="M171" s="1"/>
      <c r="N171" s="3"/>
      <c r="O171" s="3"/>
    </row>
    <row r="172" spans="5:15" x14ac:dyDescent="0.25">
      <c r="E172" s="1"/>
      <c r="F172" s="1"/>
      <c r="G172" s="1"/>
      <c r="H172" s="2"/>
      <c r="I172" s="2"/>
      <c r="J172" s="2"/>
      <c r="K172" s="1"/>
      <c r="M172" s="1"/>
      <c r="N172" s="3"/>
      <c r="O172" s="3"/>
    </row>
    <row r="173" spans="5:15" x14ac:dyDescent="0.25">
      <c r="E173" s="1"/>
      <c r="F173" s="1"/>
      <c r="G173" s="1"/>
      <c r="H173" s="2"/>
      <c r="I173" s="2"/>
      <c r="J173" s="2"/>
      <c r="K173" s="1"/>
      <c r="M173" s="1"/>
      <c r="N173" s="3"/>
      <c r="O173" s="3"/>
    </row>
    <row r="174" spans="5:15" x14ac:dyDescent="0.25">
      <c r="E174" s="1"/>
      <c r="F174" s="1"/>
      <c r="G174" s="1"/>
      <c r="H174" s="2"/>
      <c r="I174" s="2"/>
      <c r="J174" s="2"/>
      <c r="K174" s="1"/>
      <c r="M174" s="1"/>
      <c r="N174" s="3"/>
      <c r="O174" s="3"/>
    </row>
    <row r="175" spans="5:15" x14ac:dyDescent="0.25">
      <c r="E175" s="1"/>
      <c r="F175" s="1"/>
      <c r="G175" s="1"/>
      <c r="H175" s="2"/>
      <c r="I175" s="2"/>
      <c r="J175" s="2"/>
      <c r="K175" s="1"/>
      <c r="M175" s="1"/>
      <c r="N175" s="3"/>
      <c r="O175" s="3"/>
    </row>
    <row r="176" spans="5:15" x14ac:dyDescent="0.25">
      <c r="E176" s="1"/>
      <c r="F176" s="1"/>
      <c r="G176" s="1"/>
      <c r="H176" s="2"/>
      <c r="I176" s="2"/>
      <c r="J176" s="2"/>
      <c r="K176" s="1"/>
      <c r="M176" s="1"/>
      <c r="N176" s="3"/>
      <c r="O176" s="3"/>
    </row>
    <row r="177" spans="5:15" x14ac:dyDescent="0.25">
      <c r="E177" s="1"/>
      <c r="F177" s="1"/>
      <c r="G177" s="1"/>
      <c r="H177" s="2"/>
      <c r="I177" s="2"/>
      <c r="J177" s="2"/>
      <c r="K177" s="1"/>
      <c r="M177" s="1"/>
      <c r="N177" s="3"/>
      <c r="O177" s="3"/>
    </row>
    <row r="178" spans="5:15" x14ac:dyDescent="0.25">
      <c r="E178" s="1"/>
      <c r="F178" s="1"/>
      <c r="G178" s="1"/>
      <c r="H178" s="2"/>
      <c r="I178" s="2"/>
      <c r="J178" s="2"/>
      <c r="K178" s="1"/>
      <c r="M178" s="1"/>
      <c r="N178" s="3"/>
      <c r="O178" s="3"/>
    </row>
    <row r="179" spans="5:15" x14ac:dyDescent="0.25">
      <c r="E179" s="1"/>
      <c r="F179" s="1"/>
      <c r="G179" s="1"/>
      <c r="H179" s="2"/>
      <c r="I179" s="2"/>
      <c r="J179" s="2"/>
      <c r="K179" s="1"/>
      <c r="M179" s="1"/>
      <c r="N179" s="3"/>
      <c r="O179" s="3"/>
    </row>
    <row r="180" spans="5:15" x14ac:dyDescent="0.25">
      <c r="E180" s="1"/>
      <c r="F180" s="1"/>
      <c r="G180" s="1"/>
      <c r="H180" s="2"/>
      <c r="I180" s="2"/>
      <c r="J180" s="2"/>
      <c r="K180" s="1"/>
      <c r="M180" s="1"/>
      <c r="N180" s="3"/>
      <c r="O180" s="3"/>
    </row>
    <row r="181" spans="5:15" x14ac:dyDescent="0.25">
      <c r="E181" s="1"/>
      <c r="F181" s="1"/>
      <c r="G181" s="1"/>
      <c r="H181" s="2"/>
      <c r="I181" s="2"/>
      <c r="J181" s="2"/>
      <c r="K181" s="1"/>
      <c r="M181" s="1"/>
      <c r="N181" s="3"/>
      <c r="O181" s="3"/>
    </row>
    <row r="182" spans="5:15" x14ac:dyDescent="0.25">
      <c r="E182" s="1"/>
      <c r="F182" s="1"/>
      <c r="G182" s="1"/>
      <c r="H182" s="2"/>
      <c r="I182" s="2"/>
      <c r="J182" s="2"/>
      <c r="K182" s="1"/>
      <c r="M182" s="1"/>
      <c r="N182" s="3"/>
      <c r="O182" s="3"/>
    </row>
    <row r="183" spans="5:15" x14ac:dyDescent="0.25">
      <c r="E183" s="1"/>
      <c r="F183" s="1"/>
      <c r="G183" s="1"/>
      <c r="H183" s="2"/>
      <c r="I183" s="2"/>
      <c r="J183" s="2"/>
      <c r="K183" s="1"/>
      <c r="M183" s="1"/>
      <c r="N183" s="3"/>
      <c r="O183" s="3"/>
    </row>
    <row r="184" spans="5:15" x14ac:dyDescent="0.25">
      <c r="E184" s="1"/>
      <c r="F184" s="1"/>
      <c r="G184" s="1"/>
      <c r="H184" s="2"/>
      <c r="I184" s="2"/>
      <c r="J184" s="2"/>
      <c r="K184" s="1"/>
      <c r="M184" s="1"/>
      <c r="N184" s="3"/>
      <c r="O184" s="3"/>
    </row>
    <row r="185" spans="5:15" x14ac:dyDescent="0.25">
      <c r="E185" s="1"/>
      <c r="F185" s="1"/>
      <c r="G185" s="1"/>
      <c r="H185" s="2"/>
      <c r="I185" s="2"/>
      <c r="J185" s="2"/>
      <c r="K185" s="1"/>
      <c r="M185" s="1"/>
      <c r="N185" s="3"/>
      <c r="O185" s="3"/>
    </row>
    <row r="186" spans="5:15" x14ac:dyDescent="0.25">
      <c r="E186" s="1"/>
      <c r="F186" s="1"/>
      <c r="G186" s="1"/>
      <c r="H186" s="2"/>
      <c r="I186" s="2"/>
      <c r="J186" s="2"/>
      <c r="K186" s="1"/>
      <c r="M186" s="1"/>
      <c r="N186" s="3"/>
      <c r="O186" s="3"/>
    </row>
    <row r="187" spans="5:15" x14ac:dyDescent="0.25">
      <c r="E187" s="1"/>
      <c r="F187" s="1"/>
      <c r="G187" s="1"/>
      <c r="H187" s="2"/>
      <c r="I187" s="2"/>
      <c r="J187" s="2"/>
      <c r="K187" s="1"/>
      <c r="M187" s="1"/>
      <c r="N187" s="3"/>
      <c r="O187" s="3"/>
    </row>
    <row r="188" spans="5:15" x14ac:dyDescent="0.25">
      <c r="E188" s="1"/>
      <c r="F188" s="1"/>
      <c r="G188" s="1"/>
      <c r="H188" s="2"/>
      <c r="I188" s="2"/>
      <c r="J188" s="2"/>
      <c r="K188" s="1"/>
      <c r="M188" s="1"/>
      <c r="N188" s="3"/>
      <c r="O188" s="3"/>
    </row>
    <row r="189" spans="5:15" x14ac:dyDescent="0.25">
      <c r="E189" s="1"/>
      <c r="F189" s="1"/>
      <c r="G189" s="1"/>
      <c r="H189" s="2"/>
      <c r="I189" s="2"/>
      <c r="J189" s="2"/>
      <c r="K189" s="1"/>
      <c r="M189" s="1"/>
      <c r="N189" s="3"/>
      <c r="O189" s="3"/>
    </row>
    <row r="190" spans="5:15" x14ac:dyDescent="0.25">
      <c r="E190" s="1"/>
      <c r="F190" s="1"/>
      <c r="G190" s="1"/>
      <c r="H190" s="2"/>
      <c r="I190" s="2"/>
      <c r="J190" s="2"/>
      <c r="K190" s="1"/>
      <c r="M190" s="1"/>
      <c r="N190" s="3"/>
      <c r="O190" s="3"/>
    </row>
    <row r="191" spans="5:15" x14ac:dyDescent="0.25">
      <c r="E191" s="1"/>
      <c r="F191" s="1"/>
      <c r="G191" s="1"/>
      <c r="H191" s="2"/>
      <c r="I191" s="2"/>
      <c r="J191" s="2"/>
      <c r="K191" s="1"/>
      <c r="M191" s="1"/>
      <c r="N191" s="3"/>
      <c r="O191" s="3"/>
    </row>
    <row r="192" spans="5:15" x14ac:dyDescent="0.25">
      <c r="E192" s="1"/>
      <c r="F192" s="1"/>
      <c r="G192" s="1"/>
      <c r="H192" s="2"/>
      <c r="I192" s="2"/>
      <c r="J192" s="2"/>
      <c r="K192" s="1"/>
      <c r="M192" s="1"/>
      <c r="N192" s="3"/>
      <c r="O192" s="3"/>
    </row>
    <row r="193" spans="5:15" x14ac:dyDescent="0.25">
      <c r="E193" s="1"/>
      <c r="F193" s="1"/>
      <c r="G193" s="1"/>
      <c r="H193" s="2"/>
      <c r="I193" s="2"/>
      <c r="J193" s="2"/>
      <c r="K193" s="1"/>
      <c r="M193" s="1"/>
      <c r="N193" s="3"/>
      <c r="O193" s="3"/>
    </row>
    <row r="194" spans="5:15" x14ac:dyDescent="0.25">
      <c r="E194" s="1"/>
      <c r="F194" s="1"/>
      <c r="G194" s="1"/>
      <c r="H194" s="2"/>
      <c r="I194" s="2"/>
      <c r="J194" s="2"/>
      <c r="K194" s="1"/>
      <c r="M194" s="1"/>
      <c r="N194" s="3"/>
      <c r="O194" s="3"/>
    </row>
    <row r="195" spans="5:15" x14ac:dyDescent="0.25">
      <c r="E195" s="1"/>
      <c r="F195" s="1"/>
      <c r="G195" s="1"/>
      <c r="H195" s="2"/>
      <c r="I195" s="2"/>
      <c r="J195" s="2"/>
      <c r="K195" s="1"/>
      <c r="M195" s="1"/>
      <c r="N195" s="3"/>
      <c r="O195" s="3"/>
    </row>
    <row r="196" spans="5:15" x14ac:dyDescent="0.25">
      <c r="E196" s="1"/>
      <c r="F196" s="1"/>
      <c r="G196" s="1"/>
      <c r="H196" s="2"/>
      <c r="I196" s="2"/>
      <c r="J196" s="2"/>
      <c r="K196" s="1"/>
      <c r="M196" s="1"/>
      <c r="N196" s="3"/>
      <c r="O196" s="3"/>
    </row>
    <row r="197" spans="5:15" x14ac:dyDescent="0.25">
      <c r="E197" s="1"/>
      <c r="F197" s="1"/>
      <c r="G197" s="1"/>
      <c r="H197" s="2"/>
      <c r="I197" s="2"/>
      <c r="J197" s="2"/>
      <c r="K197" s="1"/>
      <c r="M197" s="1"/>
      <c r="N197" s="3"/>
      <c r="O197" s="3"/>
    </row>
    <row r="198" spans="5:15" x14ac:dyDescent="0.25">
      <c r="E198" s="1"/>
      <c r="F198" s="1"/>
      <c r="G198" s="1"/>
      <c r="H198" s="2"/>
      <c r="I198" s="2"/>
      <c r="J198" s="2"/>
      <c r="K198" s="1"/>
      <c r="M198" s="1"/>
      <c r="N198" s="3"/>
      <c r="O198" s="3"/>
    </row>
    <row r="199" spans="5:15" x14ac:dyDescent="0.25">
      <c r="E199" s="1"/>
      <c r="F199" s="1"/>
      <c r="G199" s="1"/>
      <c r="H199" s="2"/>
      <c r="I199" s="2"/>
      <c r="J199" s="2"/>
      <c r="K199" s="1"/>
      <c r="M199" s="1"/>
      <c r="N199" s="3"/>
      <c r="O199" s="3"/>
    </row>
    <row r="200" spans="5:15" x14ac:dyDescent="0.25">
      <c r="E200" s="1"/>
      <c r="F200" s="1"/>
      <c r="G200" s="1"/>
      <c r="H200" s="2"/>
      <c r="I200" s="2"/>
      <c r="J200" s="2"/>
      <c r="K200" s="1"/>
      <c r="M200" s="1"/>
      <c r="N200" s="3"/>
      <c r="O200" s="3"/>
    </row>
    <row r="201" spans="5:15" x14ac:dyDescent="0.25">
      <c r="E201" s="1"/>
      <c r="F201" s="1"/>
      <c r="G201" s="1"/>
      <c r="H201" s="2"/>
      <c r="I201" s="2"/>
      <c r="J201" s="2"/>
      <c r="K201" s="1"/>
      <c r="M201" s="1"/>
      <c r="N201" s="3"/>
      <c r="O201" s="3"/>
    </row>
    <row r="202" spans="5:15" x14ac:dyDescent="0.25">
      <c r="E202" s="1"/>
      <c r="F202" s="1"/>
      <c r="G202" s="1"/>
      <c r="H202" s="2"/>
      <c r="I202" s="2"/>
      <c r="J202" s="2"/>
      <c r="K202" s="1"/>
      <c r="M202" s="1"/>
      <c r="N202" s="3"/>
      <c r="O202" s="3"/>
    </row>
    <row r="203" spans="5:15" x14ac:dyDescent="0.25">
      <c r="E203" s="1"/>
      <c r="F203" s="1"/>
      <c r="G203" s="1"/>
      <c r="H203" s="2"/>
      <c r="I203" s="2"/>
      <c r="J203" s="2"/>
      <c r="K203" s="1"/>
      <c r="M203" s="1"/>
      <c r="N203" s="3"/>
      <c r="O203" s="3"/>
    </row>
    <row r="204" spans="5:15" x14ac:dyDescent="0.25">
      <c r="E204" s="1"/>
      <c r="F204" s="1"/>
      <c r="G204" s="1"/>
      <c r="H204" s="2"/>
      <c r="I204" s="2"/>
      <c r="J204" s="2"/>
      <c r="K204" s="1"/>
      <c r="M204" s="1"/>
      <c r="N204" s="3"/>
      <c r="O204" s="3"/>
    </row>
    <row r="205" spans="5:15" x14ac:dyDescent="0.25">
      <c r="E205" s="1"/>
      <c r="F205" s="1"/>
      <c r="G205" s="1"/>
      <c r="H205" s="2"/>
      <c r="I205" s="2"/>
      <c r="J205" s="2"/>
      <c r="K205" s="1"/>
      <c r="M205" s="1"/>
      <c r="N205" s="3"/>
      <c r="O205" s="3"/>
    </row>
    <row r="206" spans="5:15" x14ac:dyDescent="0.25">
      <c r="E206" s="1"/>
      <c r="F206" s="1"/>
      <c r="G206" s="1"/>
      <c r="H206" s="2"/>
      <c r="I206" s="2"/>
      <c r="J206" s="2"/>
      <c r="K206" s="1"/>
      <c r="M206" s="1"/>
      <c r="N206" s="3"/>
      <c r="O206" s="3"/>
    </row>
    <row r="207" spans="5:15" x14ac:dyDescent="0.25">
      <c r="E207" s="1"/>
      <c r="F207" s="1"/>
      <c r="G207" s="1"/>
      <c r="H207" s="2"/>
      <c r="I207" s="2"/>
      <c r="J207" s="2"/>
      <c r="K207" s="1"/>
      <c r="M207" s="1"/>
      <c r="N207" s="3"/>
      <c r="O207" s="3"/>
    </row>
    <row r="208" spans="5:15" x14ac:dyDescent="0.25">
      <c r="E208" s="1"/>
      <c r="F208" s="1"/>
      <c r="G208" s="1"/>
      <c r="H208" s="2"/>
      <c r="I208" s="2"/>
      <c r="J208" s="2"/>
      <c r="K208" s="1"/>
      <c r="M208" s="1"/>
      <c r="N208" s="3"/>
      <c r="O208" s="3"/>
    </row>
    <row r="209" spans="5:15" x14ac:dyDescent="0.25">
      <c r="E209" s="1"/>
      <c r="F209" s="1"/>
      <c r="G209" s="1"/>
      <c r="H209" s="2"/>
      <c r="I209" s="2"/>
      <c r="J209" s="2"/>
      <c r="K209" s="1"/>
      <c r="M209" s="1"/>
      <c r="N209" s="3"/>
      <c r="O209" s="3"/>
    </row>
    <row r="210" spans="5:15" x14ac:dyDescent="0.25">
      <c r="E210" s="1"/>
      <c r="F210" s="1"/>
      <c r="G210" s="1"/>
      <c r="H210" s="2"/>
      <c r="I210" s="2"/>
      <c r="J210" s="2"/>
      <c r="K210" s="1"/>
      <c r="M210" s="1"/>
      <c r="N210" s="3"/>
      <c r="O210" s="3"/>
    </row>
    <row r="211" spans="5:15" x14ac:dyDescent="0.25">
      <c r="E211" s="1"/>
      <c r="F211" s="1"/>
      <c r="G211" s="1"/>
      <c r="H211" s="2"/>
      <c r="I211" s="2"/>
      <c r="J211" s="2"/>
      <c r="K211" s="1"/>
      <c r="M211" s="1"/>
      <c r="N211" s="3"/>
      <c r="O211" s="3"/>
    </row>
    <row r="212" spans="5:15" x14ac:dyDescent="0.25">
      <c r="E212" s="1"/>
      <c r="F212" s="1"/>
      <c r="G212" s="1"/>
      <c r="H212" s="2"/>
      <c r="I212" s="2"/>
      <c r="J212" s="2"/>
      <c r="K212" s="1"/>
      <c r="M212" s="1"/>
      <c r="N212" s="3"/>
      <c r="O212" s="3"/>
    </row>
    <row r="213" spans="5:15" x14ac:dyDescent="0.25">
      <c r="E213" s="1"/>
      <c r="F213" s="1"/>
      <c r="G213" s="1"/>
      <c r="H213" s="2"/>
      <c r="I213" s="2"/>
      <c r="J213" s="2"/>
      <c r="K213" s="1"/>
      <c r="M213" s="1"/>
      <c r="N213" s="3"/>
      <c r="O213" s="3"/>
    </row>
    <row r="214" spans="5:15" x14ac:dyDescent="0.25">
      <c r="E214" s="1"/>
      <c r="F214" s="1"/>
      <c r="G214" s="1"/>
      <c r="H214" s="2"/>
      <c r="I214" s="2"/>
      <c r="J214" s="2"/>
      <c r="K214" s="1"/>
      <c r="M214" s="1"/>
      <c r="N214" s="3"/>
      <c r="O214" s="3"/>
    </row>
    <row r="215" spans="5:15" x14ac:dyDescent="0.25">
      <c r="E215" s="1"/>
      <c r="F215" s="1"/>
      <c r="G215" s="1"/>
      <c r="H215" s="2"/>
      <c r="I215" s="2"/>
      <c r="J215" s="2"/>
      <c r="K215" s="1"/>
      <c r="M215" s="1"/>
      <c r="N215" s="3"/>
      <c r="O215" s="3"/>
    </row>
    <row r="216" spans="5:15" x14ac:dyDescent="0.25">
      <c r="E216" s="1"/>
      <c r="F216" s="1"/>
      <c r="G216" s="1"/>
      <c r="H216" s="2"/>
      <c r="I216" s="2"/>
      <c r="J216" s="2"/>
      <c r="K216" s="1"/>
      <c r="M216" s="1"/>
      <c r="N216" s="3"/>
      <c r="O216" s="3"/>
    </row>
    <row r="217" spans="5:15" x14ac:dyDescent="0.25">
      <c r="E217" s="1"/>
      <c r="F217" s="1"/>
      <c r="G217" s="1"/>
      <c r="H217" s="2"/>
      <c r="I217" s="2"/>
      <c r="J217" s="2"/>
      <c r="K217" s="1"/>
      <c r="M217" s="1"/>
      <c r="N217" s="3"/>
      <c r="O217" s="3"/>
    </row>
    <row r="218" spans="5:15" x14ac:dyDescent="0.25">
      <c r="E218" s="1"/>
      <c r="F218" s="1"/>
      <c r="G218" s="1"/>
      <c r="H218" s="2"/>
      <c r="I218" s="2"/>
      <c r="J218" s="2"/>
      <c r="K218" s="1"/>
      <c r="M218" s="1"/>
      <c r="N218" s="3"/>
      <c r="O218" s="3"/>
    </row>
    <row r="219" spans="5:15" x14ac:dyDescent="0.25">
      <c r="E219" s="1"/>
      <c r="F219" s="1"/>
      <c r="G219" s="1"/>
      <c r="H219" s="2"/>
      <c r="I219" s="2"/>
      <c r="J219" s="2"/>
      <c r="K219" s="1"/>
      <c r="M219" s="1"/>
      <c r="N219" s="3"/>
      <c r="O219" s="3"/>
    </row>
    <row r="220" spans="5:15" x14ac:dyDescent="0.25">
      <c r="E220" s="1"/>
      <c r="F220" s="1"/>
      <c r="G220" s="1"/>
      <c r="H220" s="2"/>
      <c r="I220" s="2"/>
      <c r="J220" s="2"/>
      <c r="K220" s="1"/>
      <c r="M220" s="1"/>
      <c r="N220" s="3"/>
      <c r="O220" s="3"/>
    </row>
    <row r="221" spans="5:15" x14ac:dyDescent="0.25">
      <c r="E221" s="1"/>
      <c r="F221" s="1"/>
      <c r="G221" s="1"/>
      <c r="H221" s="2"/>
      <c r="I221" s="2"/>
      <c r="J221" s="2"/>
      <c r="K221" s="1"/>
      <c r="M221" s="1"/>
      <c r="N221" s="3"/>
      <c r="O221" s="3"/>
    </row>
    <row r="222" spans="5:15" x14ac:dyDescent="0.25">
      <c r="E222" s="1"/>
      <c r="F222" s="1"/>
      <c r="G222" s="1"/>
      <c r="H222" s="2"/>
      <c r="I222" s="2"/>
      <c r="J222" s="2"/>
      <c r="K222" s="1"/>
      <c r="M222" s="1"/>
      <c r="N222" s="3"/>
      <c r="O222" s="3"/>
    </row>
    <row r="223" spans="5:15" x14ac:dyDescent="0.25">
      <c r="E223" s="1"/>
      <c r="F223" s="1"/>
      <c r="G223" s="1"/>
      <c r="H223" s="2"/>
      <c r="I223" s="2"/>
      <c r="J223" s="2"/>
      <c r="K223" s="1"/>
      <c r="M223" s="1"/>
      <c r="N223" s="3"/>
      <c r="O223" s="3"/>
    </row>
    <row r="224" spans="5:15" x14ac:dyDescent="0.25">
      <c r="E224" s="1"/>
      <c r="F224" s="1"/>
      <c r="G224" s="1"/>
      <c r="H224" s="2"/>
      <c r="I224" s="2"/>
      <c r="J224" s="2"/>
      <c r="K224" s="1"/>
      <c r="M224" s="1"/>
      <c r="N224" s="3"/>
      <c r="O224" s="3"/>
    </row>
    <row r="225" spans="5:15" x14ac:dyDescent="0.25">
      <c r="E225" s="1"/>
      <c r="F225" s="1"/>
      <c r="G225" s="1"/>
      <c r="H225" s="2"/>
      <c r="I225" s="2"/>
      <c r="J225" s="2"/>
      <c r="K225" s="1"/>
      <c r="M225" s="1"/>
      <c r="N225" s="3"/>
      <c r="O225" s="3"/>
    </row>
    <row r="226" spans="5:15" x14ac:dyDescent="0.25">
      <c r="E226" s="1"/>
      <c r="F226" s="1"/>
      <c r="G226" s="1"/>
      <c r="H226" s="2"/>
      <c r="I226" s="2"/>
      <c r="J226" s="2"/>
      <c r="K226" s="1"/>
      <c r="M226" s="1"/>
      <c r="N226" s="3"/>
      <c r="O226" s="3"/>
    </row>
    <row r="227" spans="5:15" x14ac:dyDescent="0.25">
      <c r="E227" s="1"/>
      <c r="F227" s="1"/>
      <c r="G227" s="1"/>
      <c r="H227" s="2"/>
      <c r="I227" s="2"/>
      <c r="J227" s="2"/>
      <c r="K227" s="1"/>
      <c r="M227" s="1"/>
      <c r="N227" s="3"/>
      <c r="O227" s="3"/>
    </row>
    <row r="228" spans="5:15" x14ac:dyDescent="0.25">
      <c r="E228" s="1"/>
      <c r="F228" s="1"/>
      <c r="G228" s="1"/>
      <c r="H228" s="2"/>
      <c r="I228" s="2"/>
      <c r="J228" s="2"/>
      <c r="K228" s="1"/>
      <c r="M228" s="1"/>
      <c r="N228" s="3"/>
      <c r="O228" s="3"/>
    </row>
    <row r="229" spans="5:15" x14ac:dyDescent="0.25">
      <c r="E229" s="1"/>
      <c r="F229" s="1"/>
      <c r="G229" s="1"/>
      <c r="H229" s="2"/>
      <c r="I229" s="2"/>
      <c r="J229" s="2"/>
      <c r="K229" s="1"/>
      <c r="M229" s="1"/>
      <c r="N229" s="3"/>
      <c r="O229" s="3"/>
    </row>
    <row r="230" spans="5:15" x14ac:dyDescent="0.25">
      <c r="E230" s="1"/>
      <c r="F230" s="1"/>
      <c r="G230" s="1"/>
      <c r="H230" s="2"/>
      <c r="I230" s="2"/>
      <c r="J230" s="2"/>
      <c r="K230" s="1"/>
      <c r="M230" s="1"/>
      <c r="N230" s="3"/>
      <c r="O230" s="3"/>
    </row>
    <row r="231" spans="5:15" x14ac:dyDescent="0.25">
      <c r="E231" s="1"/>
      <c r="F231" s="1"/>
      <c r="G231" s="1"/>
      <c r="H231" s="2"/>
      <c r="I231" s="2"/>
      <c r="J231" s="2"/>
      <c r="K231" s="1"/>
      <c r="M231" s="1"/>
      <c r="N231" s="3"/>
      <c r="O231" s="3"/>
    </row>
    <row r="232" spans="5:15" x14ac:dyDescent="0.25">
      <c r="E232" s="1"/>
      <c r="F232" s="1"/>
      <c r="G232" s="1"/>
      <c r="H232" s="2"/>
      <c r="I232" s="2"/>
      <c r="J232" s="2"/>
      <c r="K232" s="1"/>
      <c r="M232" s="1"/>
      <c r="N232" s="3"/>
      <c r="O232" s="3"/>
    </row>
    <row r="233" spans="5:15" x14ac:dyDescent="0.25">
      <c r="E233" s="1"/>
      <c r="F233" s="1"/>
      <c r="G233" s="1"/>
      <c r="H233" s="2"/>
      <c r="I233" s="2"/>
      <c r="J233" s="2"/>
      <c r="K233" s="1"/>
      <c r="M233" s="1"/>
      <c r="N233" s="3"/>
      <c r="O233" s="3"/>
    </row>
    <row r="234" spans="5:15" x14ac:dyDescent="0.25">
      <c r="E234" s="1"/>
      <c r="F234" s="1"/>
      <c r="G234" s="1"/>
      <c r="H234" s="2"/>
      <c r="I234" s="2"/>
      <c r="J234" s="2"/>
      <c r="K234" s="1"/>
      <c r="M234" s="1"/>
      <c r="N234" s="3"/>
      <c r="O234" s="3"/>
    </row>
    <row r="235" spans="5:15" x14ac:dyDescent="0.25">
      <c r="E235" s="1"/>
      <c r="F235" s="1"/>
      <c r="G235" s="1"/>
      <c r="H235" s="2"/>
      <c r="I235" s="2"/>
      <c r="J235" s="2"/>
      <c r="K235" s="1"/>
      <c r="M235" s="1"/>
      <c r="N235" s="3"/>
      <c r="O235" s="3"/>
    </row>
    <row r="236" spans="5:15" x14ac:dyDescent="0.25">
      <c r="E236" s="1"/>
      <c r="F236" s="1"/>
      <c r="G236" s="1"/>
      <c r="H236" s="2"/>
      <c r="I236" s="2"/>
      <c r="J236" s="2"/>
      <c r="K236" s="1"/>
      <c r="M236" s="1"/>
      <c r="N236" s="3"/>
      <c r="O236" s="3"/>
    </row>
    <row r="237" spans="5:15" x14ac:dyDescent="0.25">
      <c r="E237" s="1"/>
      <c r="F237" s="1"/>
      <c r="G237" s="1"/>
      <c r="H237" s="2"/>
      <c r="I237" s="2"/>
      <c r="J237" s="2"/>
      <c r="K237" s="1"/>
      <c r="M237" s="1"/>
      <c r="N237" s="3"/>
      <c r="O237" s="3"/>
    </row>
    <row r="238" spans="5:15" x14ac:dyDescent="0.25">
      <c r="E238" s="1"/>
      <c r="F238" s="1"/>
      <c r="G238" s="1"/>
      <c r="H238" s="2"/>
      <c r="I238" s="2"/>
      <c r="J238" s="2"/>
      <c r="K238" s="1"/>
      <c r="M238" s="1"/>
      <c r="N238" s="3"/>
      <c r="O238" s="3"/>
    </row>
    <row r="239" spans="5:15" x14ac:dyDescent="0.25">
      <c r="E239" s="1"/>
      <c r="F239" s="1"/>
      <c r="G239" s="1"/>
      <c r="H239" s="2"/>
      <c r="I239" s="2"/>
      <c r="J239" s="2"/>
      <c r="K239" s="1"/>
      <c r="M239" s="1"/>
      <c r="N239" s="3"/>
      <c r="O239" s="3"/>
    </row>
    <row r="240" spans="5:15" x14ac:dyDescent="0.25">
      <c r="E240" s="1"/>
      <c r="F240" s="1"/>
      <c r="G240" s="1"/>
      <c r="H240" s="2"/>
      <c r="I240" s="2"/>
      <c r="J240" s="2"/>
      <c r="K240" s="1"/>
      <c r="M240" s="1"/>
      <c r="N240" s="3"/>
      <c r="O240" s="3"/>
    </row>
    <row r="241" spans="5:15" x14ac:dyDescent="0.25">
      <c r="E241" s="1"/>
      <c r="F241" s="1"/>
      <c r="G241" s="1"/>
      <c r="H241" s="2"/>
      <c r="I241" s="2"/>
      <c r="J241" s="2"/>
      <c r="K241" s="1"/>
      <c r="M241" s="1"/>
      <c r="N241" s="3"/>
      <c r="O241" s="3"/>
    </row>
    <row r="242" spans="5:15" x14ac:dyDescent="0.25">
      <c r="E242" s="1"/>
      <c r="F242" s="1"/>
      <c r="G242" s="1"/>
      <c r="H242" s="2"/>
      <c r="I242" s="2"/>
      <c r="J242" s="2"/>
      <c r="K242" s="1"/>
      <c r="M242" s="1"/>
      <c r="N242" s="3"/>
      <c r="O242" s="3"/>
    </row>
    <row r="243" spans="5:15" x14ac:dyDescent="0.25">
      <c r="E243" s="1"/>
      <c r="F243" s="1"/>
      <c r="G243" s="1"/>
      <c r="H243" s="2"/>
      <c r="I243" s="2"/>
      <c r="J243" s="2"/>
      <c r="K243" s="1"/>
      <c r="M243" s="1"/>
      <c r="N243" s="3"/>
      <c r="O243" s="3"/>
    </row>
    <row r="244" spans="5:15" x14ac:dyDescent="0.25">
      <c r="E244" s="1"/>
      <c r="F244" s="1"/>
      <c r="G244" s="1"/>
      <c r="H244" s="2"/>
      <c r="I244" s="2"/>
      <c r="J244" s="2"/>
      <c r="K244" s="1"/>
      <c r="M244" s="1"/>
      <c r="N244" s="3"/>
      <c r="O244" s="3"/>
    </row>
    <row r="245" spans="5:15" x14ac:dyDescent="0.25">
      <c r="E245" s="1"/>
      <c r="F245" s="1"/>
      <c r="G245" s="1"/>
      <c r="H245" s="2"/>
      <c r="I245" s="2"/>
      <c r="J245" s="2"/>
      <c r="K245" s="1"/>
      <c r="M245" s="1"/>
      <c r="N245" s="3"/>
      <c r="O245" s="3"/>
    </row>
    <row r="246" spans="5:15" x14ac:dyDescent="0.25">
      <c r="E246" s="1"/>
      <c r="F246" s="1"/>
      <c r="G246" s="1"/>
      <c r="H246" s="2"/>
      <c r="I246" s="2"/>
      <c r="J246" s="2"/>
      <c r="K246" s="1"/>
      <c r="M246" s="1"/>
      <c r="N246" s="3"/>
      <c r="O246" s="3"/>
    </row>
    <row r="247" spans="5:15" x14ac:dyDescent="0.25">
      <c r="E247" s="1"/>
      <c r="F247" s="1"/>
      <c r="G247" s="1"/>
      <c r="H247" s="2"/>
      <c r="I247" s="2"/>
      <c r="J247" s="2"/>
      <c r="K247" s="1"/>
      <c r="M247" s="1"/>
      <c r="N247" s="3"/>
      <c r="O247" s="3"/>
    </row>
    <row r="248" spans="5:15" x14ac:dyDescent="0.25">
      <c r="E248" s="1"/>
      <c r="F248" s="1"/>
      <c r="G248" s="1"/>
      <c r="H248" s="2"/>
      <c r="I248" s="2"/>
      <c r="J248" s="2"/>
      <c r="K248" s="1"/>
      <c r="M248" s="1"/>
      <c r="N248" s="3"/>
      <c r="O248" s="3"/>
    </row>
    <row r="249" spans="5:15" x14ac:dyDescent="0.25">
      <c r="E249" s="1"/>
      <c r="F249" s="1"/>
      <c r="G249" s="1"/>
      <c r="H249" s="2"/>
      <c r="I249" s="2"/>
      <c r="J249" s="2"/>
      <c r="K249" s="1"/>
      <c r="M249" s="1"/>
      <c r="N249" s="3"/>
      <c r="O249" s="3"/>
    </row>
    <row r="250" spans="5:15" x14ac:dyDescent="0.25">
      <c r="E250" s="1"/>
      <c r="F250" s="1"/>
      <c r="G250" s="1"/>
      <c r="H250" s="2"/>
      <c r="I250" s="2"/>
      <c r="J250" s="2"/>
      <c r="K250" s="1"/>
      <c r="M250" s="1"/>
      <c r="N250" s="3"/>
      <c r="O250" s="3"/>
    </row>
    <row r="251" spans="5:15" x14ac:dyDescent="0.25">
      <c r="E251" s="1"/>
      <c r="F251" s="1"/>
      <c r="G251" s="1"/>
      <c r="H251" s="2"/>
      <c r="I251" s="2"/>
      <c r="J251" s="2"/>
      <c r="K251" s="1"/>
      <c r="M251" s="1"/>
      <c r="N251" s="3"/>
      <c r="O251" s="3"/>
    </row>
    <row r="252" spans="5:15" x14ac:dyDescent="0.25">
      <c r="E252" s="1"/>
      <c r="F252" s="1"/>
      <c r="G252" s="1"/>
      <c r="H252" s="2"/>
      <c r="I252" s="2"/>
      <c r="J252" s="2"/>
      <c r="K252" s="1"/>
      <c r="M252" s="1"/>
      <c r="N252" s="3"/>
      <c r="O252" s="3"/>
    </row>
    <row r="253" spans="5:15" x14ac:dyDescent="0.25">
      <c r="E253" s="1"/>
      <c r="F253" s="1"/>
      <c r="G253" s="1"/>
      <c r="H253" s="2"/>
      <c r="I253" s="2"/>
      <c r="J253" s="2"/>
      <c r="K253" s="1"/>
      <c r="M253" s="1"/>
      <c r="N253" s="3"/>
      <c r="O253" s="3"/>
    </row>
    <row r="254" spans="5:15" x14ac:dyDescent="0.25">
      <c r="E254" s="1"/>
      <c r="F254" s="1"/>
      <c r="G254" s="1"/>
      <c r="H254" s="2"/>
      <c r="I254" s="2"/>
      <c r="J254" s="2"/>
      <c r="K254" s="1"/>
      <c r="M254" s="1"/>
      <c r="N254" s="3"/>
      <c r="O254" s="3"/>
    </row>
    <row r="255" spans="5:15" x14ac:dyDescent="0.25">
      <c r="E255" s="1"/>
      <c r="F255" s="1"/>
      <c r="G255" s="1"/>
      <c r="H255" s="2"/>
      <c r="I255" s="2"/>
      <c r="J255" s="2"/>
      <c r="K255" s="1"/>
      <c r="M255" s="1"/>
      <c r="N255" s="3"/>
      <c r="O255" s="3"/>
    </row>
    <row r="256" spans="5:15" x14ac:dyDescent="0.25">
      <c r="E256" s="1"/>
      <c r="F256" s="1"/>
      <c r="G256" s="1"/>
      <c r="H256" s="2"/>
      <c r="I256" s="2"/>
      <c r="J256" s="2"/>
      <c r="K256" s="1"/>
      <c r="M256" s="1"/>
      <c r="N256" s="3"/>
      <c r="O256" s="3"/>
    </row>
    <row r="257" spans="5:15" x14ac:dyDescent="0.25">
      <c r="E257" s="1"/>
      <c r="F257" s="1"/>
      <c r="G257" s="1"/>
      <c r="H257" s="2"/>
      <c r="I257" s="2"/>
      <c r="J257" s="2"/>
      <c r="K257" s="1"/>
      <c r="M257" s="1"/>
      <c r="N257" s="3"/>
      <c r="O257" s="3"/>
    </row>
    <row r="258" spans="5:15" x14ac:dyDescent="0.25">
      <c r="E258" s="1"/>
      <c r="F258" s="1"/>
      <c r="G258" s="1"/>
      <c r="H258" s="2"/>
      <c r="I258" s="2"/>
      <c r="J258" s="2"/>
      <c r="K258" s="1"/>
      <c r="M258" s="1"/>
      <c r="N258" s="3"/>
      <c r="O258" s="3"/>
    </row>
    <row r="259" spans="5:15" x14ac:dyDescent="0.25">
      <c r="E259" s="1"/>
      <c r="F259" s="1"/>
      <c r="G259" s="1"/>
      <c r="H259" s="2"/>
      <c r="I259" s="2"/>
      <c r="J259" s="2"/>
      <c r="K259" s="1"/>
      <c r="M259" s="1"/>
      <c r="N259" s="3"/>
      <c r="O259" s="3"/>
    </row>
    <row r="260" spans="5:15" x14ac:dyDescent="0.25">
      <c r="E260" s="1"/>
      <c r="F260" s="1"/>
      <c r="G260" s="1"/>
      <c r="H260" s="2"/>
      <c r="I260" s="2"/>
      <c r="J260" s="2"/>
      <c r="K260" s="1"/>
      <c r="M260" s="1"/>
      <c r="N260" s="3"/>
      <c r="O260" s="3"/>
    </row>
    <row r="261" spans="5:15" x14ac:dyDescent="0.25">
      <c r="E261" s="1"/>
      <c r="F261" s="1"/>
      <c r="G261" s="1"/>
      <c r="H261" s="2"/>
      <c r="I261" s="2"/>
      <c r="J261" s="2"/>
      <c r="K261" s="1"/>
      <c r="M261" s="1"/>
      <c r="N261" s="3"/>
      <c r="O261" s="3"/>
    </row>
    <row r="262" spans="5:15" x14ac:dyDescent="0.25">
      <c r="E262" s="1"/>
      <c r="F262" s="1"/>
      <c r="G262" s="1"/>
      <c r="H262" s="2"/>
      <c r="I262" s="2"/>
      <c r="J262" s="2"/>
      <c r="K262" s="1"/>
      <c r="M262" s="1"/>
      <c r="N262" s="3"/>
      <c r="O262" s="3"/>
    </row>
    <row r="263" spans="5:15" x14ac:dyDescent="0.25">
      <c r="E263" s="1"/>
      <c r="F263" s="1"/>
      <c r="G263" s="1"/>
      <c r="H263" s="2"/>
      <c r="I263" s="2"/>
      <c r="J263" s="2"/>
      <c r="K263" s="1"/>
      <c r="M263" s="1"/>
      <c r="N263" s="3"/>
      <c r="O263" s="3"/>
    </row>
    <row r="264" spans="5:15" x14ac:dyDescent="0.25">
      <c r="E264" s="1"/>
      <c r="F264" s="1"/>
      <c r="G264" s="1"/>
      <c r="H264" s="2"/>
      <c r="I264" s="2"/>
      <c r="J264" s="2"/>
      <c r="K264" s="1"/>
      <c r="M264" s="1"/>
      <c r="N264" s="3"/>
      <c r="O264" s="3"/>
    </row>
    <row r="265" spans="5:15" x14ac:dyDescent="0.25">
      <c r="E265" s="1"/>
      <c r="F265" s="1"/>
      <c r="G265" s="1"/>
      <c r="H265" s="2"/>
      <c r="I265" s="2"/>
      <c r="J265" s="2"/>
      <c r="K265" s="1"/>
      <c r="M265" s="1"/>
      <c r="N265" s="3"/>
      <c r="O265" s="3"/>
    </row>
    <row r="266" spans="5:15" x14ac:dyDescent="0.25">
      <c r="E266" s="1"/>
      <c r="F266" s="1"/>
      <c r="G266" s="1"/>
      <c r="H266" s="2"/>
      <c r="I266" s="2"/>
      <c r="J266" s="2"/>
      <c r="K266" s="1"/>
      <c r="M266" s="1"/>
      <c r="N266" s="3"/>
      <c r="O266" s="3"/>
    </row>
    <row r="267" spans="5:15" x14ac:dyDescent="0.25">
      <c r="E267" s="1"/>
      <c r="F267" s="1"/>
      <c r="G267" s="1"/>
      <c r="H267" s="2"/>
      <c r="I267" s="2"/>
      <c r="J267" s="2"/>
      <c r="K267" s="1"/>
      <c r="M267" s="1"/>
      <c r="N267" s="3"/>
      <c r="O267" s="3"/>
    </row>
    <row r="268" spans="5:15" x14ac:dyDescent="0.25">
      <c r="E268" s="1"/>
      <c r="F268" s="1"/>
      <c r="G268" s="1"/>
      <c r="H268" s="2"/>
      <c r="I268" s="2"/>
      <c r="J268" s="2"/>
      <c r="K268" s="1"/>
      <c r="M268" s="1"/>
      <c r="N268" s="3"/>
      <c r="O268" s="3"/>
    </row>
    <row r="269" spans="5:15" x14ac:dyDescent="0.25">
      <c r="E269" s="1"/>
      <c r="F269" s="1"/>
      <c r="G269" s="1"/>
      <c r="H269" s="2"/>
      <c r="I269" s="2"/>
      <c r="J269" s="2"/>
      <c r="K269" s="1"/>
      <c r="M269" s="1"/>
      <c r="N269" s="3"/>
      <c r="O269" s="3"/>
    </row>
    <row r="270" spans="5:15" x14ac:dyDescent="0.25">
      <c r="E270" s="1"/>
      <c r="F270" s="1"/>
      <c r="G270" s="1"/>
      <c r="H270" s="2"/>
      <c r="I270" s="2"/>
      <c r="J270" s="2"/>
      <c r="K270" s="1"/>
      <c r="M270" s="1"/>
      <c r="N270" s="3"/>
      <c r="O270" s="3"/>
    </row>
    <row r="271" spans="5:15" x14ac:dyDescent="0.25">
      <c r="E271" s="1"/>
      <c r="F271" s="1"/>
      <c r="G271" s="1"/>
      <c r="H271" s="2"/>
      <c r="I271" s="2"/>
      <c r="J271" s="2"/>
      <c r="K271" s="1"/>
      <c r="M271" s="1"/>
      <c r="N271" s="3"/>
      <c r="O271" s="3"/>
    </row>
    <row r="272" spans="5:15" x14ac:dyDescent="0.25">
      <c r="E272" s="1"/>
      <c r="F272" s="1"/>
      <c r="G272" s="1"/>
      <c r="H272" s="2"/>
      <c r="I272" s="2"/>
      <c r="J272" s="2"/>
      <c r="K272" s="1"/>
      <c r="M272" s="1"/>
      <c r="N272" s="3"/>
      <c r="O272" s="3"/>
    </row>
    <row r="273" spans="5:15" x14ac:dyDescent="0.25">
      <c r="E273" s="1"/>
      <c r="F273" s="1"/>
      <c r="G273" s="1"/>
      <c r="H273" s="2"/>
      <c r="I273" s="2"/>
      <c r="J273" s="2"/>
      <c r="K273" s="1"/>
      <c r="M273" s="1"/>
      <c r="N273" s="3"/>
      <c r="O273" s="3"/>
    </row>
    <row r="274" spans="5:15" x14ac:dyDescent="0.25">
      <c r="E274" s="1"/>
      <c r="F274" s="1"/>
      <c r="G274" s="1"/>
      <c r="H274" s="2"/>
      <c r="I274" s="2"/>
      <c r="J274" s="2"/>
      <c r="K274" s="1"/>
      <c r="M274" s="1"/>
      <c r="N274" s="3"/>
      <c r="O274" s="3"/>
    </row>
    <row r="275" spans="5:15" x14ac:dyDescent="0.25">
      <c r="E275" s="1"/>
      <c r="F275" s="1"/>
      <c r="G275" s="1"/>
      <c r="H275" s="2"/>
      <c r="I275" s="2"/>
      <c r="J275" s="2"/>
      <c r="K275" s="1"/>
      <c r="M275" s="1"/>
      <c r="N275" s="3"/>
      <c r="O275" s="3"/>
    </row>
    <row r="276" spans="5:15" x14ac:dyDescent="0.25">
      <c r="E276" s="1"/>
      <c r="F276" s="1"/>
      <c r="G276" s="1"/>
      <c r="H276" s="2"/>
      <c r="I276" s="2"/>
      <c r="J276" s="2"/>
      <c r="K276" s="1"/>
      <c r="M276" s="1"/>
      <c r="N276" s="3"/>
      <c r="O276" s="3"/>
    </row>
    <row r="277" spans="5:15" x14ac:dyDescent="0.25">
      <c r="E277" s="1"/>
      <c r="F277" s="1"/>
      <c r="G277" s="1"/>
      <c r="H277" s="2"/>
      <c r="I277" s="2"/>
      <c r="J277" s="2"/>
      <c r="K277" s="1"/>
      <c r="M277" s="1"/>
      <c r="N277" s="3"/>
      <c r="O277" s="3"/>
    </row>
    <row r="278" spans="5:15" x14ac:dyDescent="0.25">
      <c r="E278" s="1"/>
      <c r="F278" s="1"/>
      <c r="G278" s="1"/>
      <c r="H278" s="2"/>
      <c r="I278" s="2"/>
      <c r="J278" s="2"/>
      <c r="K278" s="1"/>
      <c r="M278" s="1"/>
      <c r="N278" s="3"/>
      <c r="O278" s="3"/>
    </row>
    <row r="279" spans="5:15" x14ac:dyDescent="0.25">
      <c r="E279" s="1"/>
      <c r="F279" s="1"/>
      <c r="G279" s="1"/>
      <c r="H279" s="2"/>
      <c r="I279" s="2"/>
      <c r="J279" s="2"/>
      <c r="K279" s="1"/>
      <c r="M279" s="1"/>
      <c r="N279" s="3"/>
      <c r="O279" s="3"/>
    </row>
    <row r="280" spans="5:15" x14ac:dyDescent="0.25">
      <c r="E280" s="1"/>
      <c r="F280" s="1"/>
      <c r="G280" s="1"/>
      <c r="H280" s="2"/>
      <c r="I280" s="2"/>
      <c r="J280" s="2"/>
      <c r="K280" s="1"/>
      <c r="M280" s="1"/>
      <c r="N280" s="3"/>
      <c r="O280" s="3"/>
    </row>
    <row r="281" spans="5:15" x14ac:dyDescent="0.25">
      <c r="E281" s="1"/>
      <c r="F281" s="1"/>
      <c r="G281" s="1"/>
      <c r="H281" s="2"/>
      <c r="I281" s="2"/>
      <c r="J281" s="2"/>
      <c r="K281" s="1"/>
      <c r="M281" s="1"/>
      <c r="N281" s="3"/>
      <c r="O281" s="3"/>
    </row>
    <row r="282" spans="5:15" x14ac:dyDescent="0.25">
      <c r="E282" s="1"/>
      <c r="F282" s="1"/>
      <c r="G282" s="1"/>
      <c r="H282" s="2"/>
      <c r="I282" s="2"/>
      <c r="J282" s="2"/>
      <c r="K282" s="1"/>
      <c r="M282" s="1"/>
      <c r="N282" s="3"/>
      <c r="O282" s="3"/>
    </row>
    <row r="283" spans="5:15" x14ac:dyDescent="0.25">
      <c r="E283" s="1"/>
      <c r="F283" s="1"/>
      <c r="G283" s="1"/>
      <c r="H283" s="2"/>
      <c r="I283" s="2"/>
      <c r="J283" s="2"/>
      <c r="K283" s="1"/>
      <c r="M283" s="1"/>
      <c r="N283" s="3"/>
      <c r="O283" s="3"/>
    </row>
    <row r="284" spans="5:15" x14ac:dyDescent="0.25">
      <c r="E284" s="1"/>
      <c r="F284" s="1"/>
      <c r="G284" s="1"/>
      <c r="H284" s="2"/>
      <c r="I284" s="2"/>
      <c r="J284" s="2"/>
      <c r="K284" s="1"/>
      <c r="M284" s="1"/>
      <c r="N284" s="3"/>
      <c r="O284" s="3"/>
    </row>
  </sheetData>
  <sheetProtection algorithmName="SHA-512" hashValue="fHlSsE2+xPNN8ag0vrMW0xVMGSLUehwFHE+lwC4LENfsWog5AzkkqYnwWWr2KnW8i7h3Sody0OcdkYqjwnMObA==" saltValue="NEA6UBXsy+N0GRNdOuWmVA==" spinCount="100000" sheet="1" insertRows="0"/>
  <dataValidations count="11">
    <dataValidation allowBlank="1" showInputMessage="1" showErrorMessage="1" prompt="If the project will be using funding from any other sources not yet covered in columns N-Q, please type the amount in £s. _x000a__x000a_If this is yet to be confirmed, please type 'TBC'. _x000a_If it will not be using any additional funding, please enter '0'. " sqref="R22:R70" xr:uid="{37381E60-F902-4CA8-AFD2-5E416B31BD7E}"/>
    <dataValidation allowBlank="1" showInputMessage="1" showErrorMessage="1" prompt="Please type the amount of funding from housing developer contributions. Please type the amount in £s._x000a__x000a_If this is yet to be confirmed, please type 'TBC'. _x000a__x000a_If it will not be using funding from this source, please enter '0'. " sqref="Q22:Q70" xr:uid="{38C63A63-0C5F-4AE6-8186-61DFACF7ABD5}"/>
    <dataValidation allowBlank="1" showInputMessage="1" showErrorMessage="1" prompt="If the project will be using 2023-24 HNPCA funding, please type the amount in £s. _x000a__x000a_If this is yet to be confirmed, please type 'TBC'. _x000a__x000a_If it will not be using funding from this source, please enter '0'. " sqref="P22:P70" xr:uid="{C12C4912-6E23-4B79-9678-643046C6A307}"/>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2-23 HNPCA funding, please type the amount in £s. _x000a__x000a_If this is yet to be confirmed, please type 'TBC'. _x000a__x000a_If it will not be using funding from this source, please enter '0'. " sqref="O22:O70" xr:uid="{EBA1D2A7-94CE-4DCF-A145-79205C0DE03B}"/>
    <dataValidation operator="greaterThan" allowBlank="1" showInputMessage="1" showErrorMessage="1" prompt="Enter the number of new HN places the project will deliver once operating at full capacity. _x000a__x000a_If the project is not delivering any new places, please enter '0'._x000a_ _x000a_If it is not yet known how many new places the project will deliver, type 'TBC'. _x000a_" sqref="I22:I70" xr:uid="{DDB469B3-F9BC-44B9-866C-675AFF0001C6}"/>
    <dataValidation operator="greaterThan" allowBlank="1" showInputMessage="1" showErrorMessage="1" prompt="Please enter the number of new HN places the project will initially deliver upon completion. _x000a__x000a_If the project is not delivering any new places, please enter '0'._x000a_ _x000a_If it is not yet known how many new places the project will deliver, please type 'TBC'. " sqref="H22:H70" xr:uid="{DAB5344C-D53A-415C-8108-EED1F58AF071}"/>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1-22 HNPCA funding, please type the amount in £s. _x000a__x000a_If this is yet to be confirmed, please type 'TBC'. _x000a__x000a_If it will not be using funding from this source, please enter '0'. " sqref="N22:N70" xr:uid="{AB445385-4DDD-4CBF-9E31-A7C98686D354}"/>
    <dataValidation type="whole" operator="greaterThan" allowBlank="1" showInputMessage="1" showErrorMessage="1" prompt="Please enter the number of reprovided places._x000a__x000a_If there will be no reprovided places benefitting from this project, please enter '0'. _x000a_ _x000a_If it is not yet known how many reprovided places the project will deliver, please type 'TBC'. " sqref="J22:J70" xr:uid="{57C77FCD-4838-4864-B81C-07C60A335651}">
      <formula1>-1</formula1>
    </dataValidation>
    <dataValidation allowBlank="1" showInputMessage="1" showErrorMessage="1" prompt="If known, please type the address of the school or institution" sqref="D22:D70" xr:uid="{5BC81E51-3662-4894-AE69-F416D1E53F55}"/>
    <dataValidation allowBlank="1" showInputMessage="1" showErrorMessage="1" prompt="If known, please type the URN of the school or institution" sqref="C22:C70" xr:uid="{46D96F60-9585-4E02-B3E1-68679C13493E}"/>
    <dataValidation allowBlank="1" showInputMessage="1" showErrorMessage="1" prompt="Please type the name of the school or institution" sqref="B22:B70" xr:uid="{3C458959-3485-4BAD-9CB2-A44588A30214}"/>
  </dataValidations>
  <pageMargins left="0.70866141732283472" right="0.70866141732283472" top="0.74803149606299213" bottom="0.74803149606299213" header="0.31496062992125984" footer="0.31496062992125984"/>
  <pageSetup paperSize="8" scale="44"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Return</vt:lpstr>
      <vt:lpstr>'Data Return'!Print_Area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 Needs Provision Capital Allocation (HNPCA) 2022/23 and 2023/24 plan</dc:title>
  <dc:creator>LeicestershireCountyCouncil@leics.onmicrosoft.com</dc:creator>
  <dcterms:created xsi:type="dcterms:W3CDTF">2023-11-20T12:56:37Z</dcterms:created>
  <dcterms:modified xsi:type="dcterms:W3CDTF">2023-11-20T13:33:02Z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